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tables/table10.xml" ContentType="application/vnd.openxmlformats-officedocument.spreadsheetml.table+xml"/>
  <Override PartName="/xl/drawings/drawing10.xml" ContentType="application/vnd.openxmlformats-officedocument.drawing+xml"/>
  <Override PartName="/xl/tables/table11.xml" ContentType="application/vnd.openxmlformats-officedocument.spreadsheetml.table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tables/table12.xml" ContentType="application/vnd.openxmlformats-officedocument.spreadsheetml.table+xml"/>
  <Override PartName="/xl/drawings/drawing12.xml" ContentType="application/vnd.openxmlformats-officedocument.drawing+xml"/>
  <Override PartName="/xl/tables/table13.xml" ContentType="application/vnd.openxmlformats-officedocument.spreadsheetml.table+xml"/>
  <Override PartName="/xl/charts/chart13.xml" ContentType="application/vnd.openxmlformats-officedocument.drawingml.chart+xml"/>
  <Override PartName="/xl/drawings/drawing13.xml" ContentType="application/vnd.openxmlformats-officedocument.drawing+xml"/>
  <Override PartName="/xl/tables/table14.xml" ContentType="application/vnd.openxmlformats-officedocument.spreadsheetml.table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1170" yWindow="480" windowWidth="20115" windowHeight="7215" tabRatio="929" firstSheet="5" activeTab="11"/>
  </bookViews>
  <sheets>
    <sheet name="ACCIDENTES" sheetId="1" r:id="rId1"/>
    <sheet name="CAUSAS DETERM." sheetId="2" r:id="rId2"/>
    <sheet name="TAXIS" sheetId="3" r:id="rId3"/>
    <sheet name="AUTOBUSES" sheetId="5" r:id="rId4"/>
    <sheet name="ACC X  EDADES" sheetId="14" r:id="rId5"/>
    <sheet name="ACC  X HORAS" sheetId="13" r:id="rId6"/>
    <sheet name="ESTADO DE EBRIEDAD" sheetId="18" r:id="rId7"/>
    <sheet name="DOCUMENTACION" sheetId="15" r:id="rId8"/>
    <sheet name="SERV. GRUAS " sheetId="9" r:id="rId9"/>
    <sheet name="CRUCEROS MAY  INCIDENCIA" sheetId="20" r:id="rId10"/>
    <sheet name="DETENIDOS" sheetId="8" r:id="rId11"/>
    <sheet name="SALIDAS DIF.  MULTA" sheetId="32" r:id="rId12"/>
  </sheets>
  <definedNames>
    <definedName name="_xlnm.Print_Area" localSheetId="9">'CRUCEROS MAY  INCIDENCIA'!$A$1:$C$39</definedName>
    <definedName name="_xlnm.Print_Area" localSheetId="6">'ESTADO DE EBRIEDAD'!$A$1:$I$81</definedName>
  </definedNames>
  <calcPr calcId="145621"/>
</workbook>
</file>

<file path=xl/calcChain.xml><?xml version="1.0" encoding="utf-8"?>
<calcChain xmlns="http://schemas.openxmlformats.org/spreadsheetml/2006/main">
  <c r="B17" i="8" l="1"/>
  <c r="B29" i="8" l="1"/>
  <c r="E29" i="14"/>
  <c r="C29" i="14"/>
  <c r="D29" i="14" l="1"/>
  <c r="C41" i="2"/>
  <c r="C19" i="1" l="1"/>
  <c r="F31" i="14" l="1"/>
  <c r="C19" i="5" l="1"/>
  <c r="C19" i="3"/>
  <c r="C22" i="2"/>
  <c r="C16" i="9" l="1"/>
  <c r="J12" i="32" l="1"/>
  <c r="J14" i="32"/>
  <c r="J16" i="32"/>
  <c r="J10" i="32"/>
  <c r="I17" i="32"/>
  <c r="D17" i="32" l="1"/>
  <c r="E17" i="32"/>
  <c r="F17" i="32"/>
  <c r="G17" i="32"/>
  <c r="H17" i="32"/>
  <c r="C17" i="32"/>
  <c r="J17" i="32" l="1"/>
  <c r="D19" i="3"/>
  <c r="F32" i="14" l="1"/>
  <c r="F33" i="14"/>
  <c r="F34" i="14"/>
  <c r="C17" i="8" l="1"/>
  <c r="D19" i="5" l="1"/>
  <c r="D22" i="2"/>
  <c r="D19" i="1"/>
  <c r="C63" i="18"/>
  <c r="C37" i="18"/>
  <c r="C32" i="15"/>
  <c r="F38" i="14"/>
  <c r="E36" i="14"/>
  <c r="E39" i="14" s="1"/>
  <c r="D36" i="14"/>
  <c r="C36" i="14"/>
  <c r="B36" i="14"/>
  <c r="B29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37" i="13"/>
  <c r="E37" i="13"/>
  <c r="D37" i="13"/>
  <c r="C37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B39" i="14" l="1"/>
  <c r="G37" i="13"/>
  <c r="D39" i="14"/>
  <c r="C39" i="14"/>
  <c r="F29" i="14"/>
  <c r="F36" i="14"/>
  <c r="F39" i="14" l="1"/>
</calcChain>
</file>

<file path=xl/sharedStrings.xml><?xml version="1.0" encoding="utf-8"?>
<sst xmlns="http://schemas.openxmlformats.org/spreadsheetml/2006/main" count="274" uniqueCount="180">
  <si>
    <t>CONCEPTO</t>
  </si>
  <si>
    <t>CHOQUES</t>
  </si>
  <si>
    <t>ATROPELLOS</t>
  </si>
  <si>
    <t>VOLCADURAS</t>
  </si>
  <si>
    <t>CAIDA DE PERSONAS</t>
  </si>
  <si>
    <t>TOTAL</t>
  </si>
  <si>
    <t>LESIONADOS</t>
  </si>
  <si>
    <t>FALLECIDOS EN EL  ACCIDENTE</t>
  </si>
  <si>
    <t/>
  </si>
  <si>
    <t>NO RESPETAR SEÑAL DE ALTO</t>
  </si>
  <si>
    <t>EXCESO DE VELOCIDAD</t>
  </si>
  <si>
    <t>ESTADO DE EBRIEDAD</t>
  </si>
  <si>
    <t>CONCEPTOS</t>
  </si>
  <si>
    <t>RESPONSABLES</t>
  </si>
  <si>
    <t>AFECTADOS</t>
  </si>
  <si>
    <t>COMPUTO</t>
  </si>
  <si>
    <t>JUEZ MUNICIPAL</t>
  </si>
  <si>
    <t>MINISTERIO PUBLICO</t>
  </si>
  <si>
    <t>Diferencia en %  con Respecto al año anterior</t>
  </si>
  <si>
    <t>Columna1</t>
  </si>
  <si>
    <t>HORA</t>
  </si>
  <si>
    <t>CAIDA DE PERSONA</t>
  </si>
  <si>
    <t>00:00 A 01:00</t>
  </si>
  <si>
    <t>01:00 A 02:00</t>
  </si>
  <si>
    <t>02:00 A 03:00</t>
  </si>
  <si>
    <t>03:00 A 04:00</t>
  </si>
  <si>
    <t>04:00 A 05:00</t>
  </si>
  <si>
    <t>05:00 A 06:00</t>
  </si>
  <si>
    <t>06:00 A 07:00</t>
  </si>
  <si>
    <t>07:00 A 08:00</t>
  </si>
  <si>
    <t>08:00 A 09:00</t>
  </si>
  <si>
    <t>09:00 A 10:00</t>
  </si>
  <si>
    <t>10:00 A 11:00</t>
  </si>
  <si>
    <t>11:00 A 12:00</t>
  </si>
  <si>
    <t>12:00 A 13:00</t>
  </si>
  <si>
    <t>13:00 A 14:00</t>
  </si>
  <si>
    <t>14:00 A 15:00</t>
  </si>
  <si>
    <t>15:00 A 16:00</t>
  </si>
  <si>
    <t>16:00 A 17:00</t>
  </si>
  <si>
    <t>17:00 A 18:00</t>
  </si>
  <si>
    <t>18:00 A 19:00</t>
  </si>
  <si>
    <t>19:00 A 20:00</t>
  </si>
  <si>
    <t>20:00 A 21:00</t>
  </si>
  <si>
    <t>21:00 A 22:00</t>
  </si>
  <si>
    <t>22:00 A 23:00</t>
  </si>
  <si>
    <t>23:00 A 00:00</t>
  </si>
  <si>
    <t xml:space="preserve"> </t>
  </si>
  <si>
    <t>EDAD</t>
  </si>
  <si>
    <t>DE 18 A 20 AÑOS</t>
  </si>
  <si>
    <t>DE 21 A 25 AÑOS</t>
  </si>
  <si>
    <t>DE 26 A 30 AÑOS</t>
  </si>
  <si>
    <t>DE 31 A 35 AÑOS</t>
  </si>
  <si>
    <t>DE 36 A 40 AÑOS</t>
  </si>
  <si>
    <t>DE 41 A 45 AÑOS</t>
  </si>
  <si>
    <t>DE 46 A 50 AÑOS</t>
  </si>
  <si>
    <t>DE 51 A 55 AÑOS</t>
  </si>
  <si>
    <t>DE 56 A 60 AÑOS</t>
  </si>
  <si>
    <t>DE 61 A 65 AÑOS</t>
  </si>
  <si>
    <t>DE 66 A 70 AÑOS</t>
  </si>
  <si>
    <t>DE 71 A 75 AÑOS</t>
  </si>
  <si>
    <t>DE 76 A 80 AÑOS</t>
  </si>
  <si>
    <t>DE 81 A 85 AÑOS</t>
  </si>
  <si>
    <t>DE 86 A 90 AÑOS</t>
  </si>
  <si>
    <t>DE 91 A MAS</t>
  </si>
  <si>
    <t>MENOS DE 15 AÑOS</t>
  </si>
  <si>
    <t>DE 15 AÑOS</t>
  </si>
  <si>
    <t>DE 16 AÑOS</t>
  </si>
  <si>
    <t xml:space="preserve"> DE 17 AÑOS</t>
  </si>
  <si>
    <t>TOTAL MENOR DE EDAD</t>
  </si>
  <si>
    <t>NO SE IDENTIFICO LA EDAD</t>
  </si>
  <si>
    <t>VEHICULO</t>
  </si>
  <si>
    <t>CANTIDAD</t>
  </si>
  <si>
    <t>CON PLACAS DE CIRCULACION</t>
  </si>
  <si>
    <t>CON LICENCIA DE CONDUCIR</t>
  </si>
  <si>
    <t>CON TARJETA DE CIRCULACION</t>
  </si>
  <si>
    <t>CON PERMISO PARA CONDUCIR</t>
  </si>
  <si>
    <t>CON PLACAS DE OTRO ESTADO</t>
  </si>
  <si>
    <t>SIN NINGUN DOCUMENTO</t>
  </si>
  <si>
    <t>VEHICULO TIPO</t>
  </si>
  <si>
    <t>VEHICULOS OFICIALES</t>
  </si>
  <si>
    <t>MOTOCICLETAS</t>
  </si>
  <si>
    <t>BICICLETA</t>
  </si>
  <si>
    <t>TRICICLO</t>
  </si>
  <si>
    <t>CARROMATO</t>
  </si>
  <si>
    <t>OTROS ( CARROMATO / MAQUINA DE TREN/ REMOLQUE/ RETROESCAVADORA/ SILLA DE RUEDAS)</t>
  </si>
  <si>
    <t>HORARIO</t>
  </si>
  <si>
    <t>DE LAS 08:00 A LAS 15:00 HORAS</t>
  </si>
  <si>
    <t>DE LAS 15:00 A LAS 22:00 HORAS</t>
  </si>
  <si>
    <t>DE LAS 22:00 A LAS 08:00 HORAS</t>
  </si>
  <si>
    <t>HOMBRE</t>
  </si>
  <si>
    <t>MUJER</t>
  </si>
  <si>
    <t>E.E.</t>
  </si>
  <si>
    <t>CRUCERO</t>
  </si>
  <si>
    <t>No. INCIDENTES</t>
  </si>
  <si>
    <t>CONDUCTORES RESPONSABLES EN ESTADO DE EBRIEDAD</t>
  </si>
  <si>
    <t>NO IDENTIF.</t>
  </si>
  <si>
    <t>MENOR DE EDAD</t>
  </si>
  <si>
    <t>FALTA DE PRECAUCIÓN</t>
  </si>
  <si>
    <t>ESTADO  DE EBRIEDAD</t>
  </si>
  <si>
    <t>TOTAL DE VEHÍCULOS PARTICIPANTES</t>
  </si>
  <si>
    <t>FALLAS MECÁNICAS</t>
  </si>
  <si>
    <t>DE 17 AÑOS</t>
  </si>
  <si>
    <t>MAYORES DE EDAD</t>
  </si>
  <si>
    <t>TOTAL MAYORES DE EDAD</t>
  </si>
  <si>
    <t>CONDUCTORES MAYORES DE EDAD EN  ESTADO DE EBRIEDAD  INVOLUCRADOS  EN ACCIDENTES VIALES</t>
  </si>
  <si>
    <t xml:space="preserve">GENERO </t>
  </si>
  <si>
    <t>OBSERVACIÓN:   En un accidente víal puede participar  de 1  a   "n" automoviles motivo por el cual siempre  el número de participantes  será mayor   al número de accidentes</t>
  </si>
  <si>
    <t>Hombre Mayor</t>
  </si>
  <si>
    <t>Mujer Mayor</t>
  </si>
  <si>
    <t>Hombre Menor</t>
  </si>
  <si>
    <t>Mujer Menor</t>
  </si>
  <si>
    <t>CUMPLIDOS</t>
  </si>
  <si>
    <t>ACTIVIDAD</t>
  </si>
  <si>
    <t>AMONESTADOS</t>
  </si>
  <si>
    <t>SIN EVIDENCIA</t>
  </si>
  <si>
    <t>PREESC. MÉDICA</t>
  </si>
  <si>
    <t>A.A.</t>
  </si>
  <si>
    <t>ALCANCE</t>
  </si>
  <si>
    <t>CORTE DE CIRCULACIÓN</t>
  </si>
  <si>
    <t>REVERSA</t>
  </si>
  <si>
    <t>Columna2</t>
  </si>
  <si>
    <t>PERDIDA DE CTRL</t>
  </si>
  <si>
    <t>CRUZAR SIN PRECAUCIÓN</t>
  </si>
  <si>
    <t>SENTIDO CONTRARIO</t>
  </si>
  <si>
    <t>HUYO RESPONSABLE</t>
  </si>
  <si>
    <t>SEMAFORIZADOS</t>
  </si>
  <si>
    <t>NO SEMAFORIZADO</t>
  </si>
  <si>
    <t>OTROS MOTIVOS</t>
  </si>
  <si>
    <t>SEMAFORO EN ROJO</t>
  </si>
  <si>
    <t>OBJETOS EN EL CAMINO</t>
  </si>
  <si>
    <t>ABRIR LA PUERTA</t>
  </si>
  <si>
    <t>SEMAFORO SIN FUNCIONAR</t>
  </si>
  <si>
    <t xml:space="preserve">  </t>
  </si>
  <si>
    <t>IBA SOBRE EL VEHÍCULO</t>
  </si>
  <si>
    <t>MOTOCICLETAS OFICIALES</t>
  </si>
  <si>
    <t>GRUAS 2021</t>
  </si>
  <si>
    <t>NUDO MIXTECO</t>
  </si>
  <si>
    <t>COMPARATIVO DE  VEHÍCULOS DEL SERVICIOS PÚBLICO</t>
  </si>
  <si>
    <t xml:space="preserve">COMPARATIVO DE  VEHÍCULOS DEL SERVICIOS PÚBLICO </t>
  </si>
  <si>
    <r>
      <t xml:space="preserve">( AUTOBUSES  ) </t>
    </r>
    <r>
      <rPr>
        <b/>
        <sz val="16"/>
        <rFont val="Calibri"/>
        <family val="2"/>
        <scheme val="minor"/>
      </rPr>
      <t>QUE PARTICIPAN EN ACCIDENTE VIAL</t>
    </r>
  </si>
  <si>
    <r>
      <t xml:space="preserve"> ( TAXIS )</t>
    </r>
    <r>
      <rPr>
        <b/>
        <sz val="16"/>
        <rFont val="Calibri"/>
        <family val="2"/>
        <scheme val="minor"/>
      </rPr>
      <t xml:space="preserve"> QUE PARTICIPAN EN ACCIDENTE VIAL</t>
    </r>
  </si>
  <si>
    <t>EDAD DE LOS CONDUCTORES INVOLUCRADOS EN ESTADO DE EBRIEDAD 2021</t>
  </si>
  <si>
    <t>GRUAS LAGUNA</t>
  </si>
  <si>
    <t xml:space="preserve">INFORME DE CRUCEROS CON MAYOR INCIDENCIA DE ACCIDENTES  </t>
  </si>
  <si>
    <t>COMPARATIVO ACCIDENTES VIALES  2020 - 2021</t>
  </si>
  <si>
    <t>OCTUBRE</t>
  </si>
  <si>
    <t>OCT. / 2021</t>
  </si>
  <si>
    <t>OCT. /2020</t>
  </si>
  <si>
    <t>COMPARATIVO DE CAUSAS DETERMINANTES  2020 - 2021</t>
  </si>
  <si>
    <t xml:space="preserve">O C T U B R E </t>
  </si>
  <si>
    <t>ESTADO DE EBRIEDAD POR HORA 2021</t>
  </si>
  <si>
    <t>ACCIDENTES VIALES POR HORA 2021</t>
  </si>
  <si>
    <t xml:space="preserve"> EDAD DE LOS CONDUCTORES QUE PARTICIPAN EN UN ACCIDENTE VIAL 2021</t>
  </si>
  <si>
    <t>DOCUMENTACIÓN DE LOS VEHICULOS PARTICIPANTES EN ACCIDENTE VIAL 2021</t>
  </si>
  <si>
    <t xml:space="preserve">OTROS VEHICULOS PARTICIPANTES </t>
  </si>
  <si>
    <t>CARROS / CAMIONETA/ VAN / TAXIS / AUTOBUS</t>
  </si>
  <si>
    <t xml:space="preserve">HORARIO DE ACCIDENTES OCURRIDOS </t>
  </si>
  <si>
    <t>GRÚAS 2020</t>
  </si>
  <si>
    <t xml:space="preserve">                                                                                         COMPARATIVO DE GRÚAS UTILIZADAS 2020 - 2021</t>
  </si>
  <si>
    <t xml:space="preserve">                                                                                                           COMPARATIVA DE  DETENIDOS 2020 - 2021</t>
  </si>
  <si>
    <t>CALZ. ANTONIO DE JUAMBELZ Y AV. PRESIDENTE CARRANZA</t>
  </si>
  <si>
    <t>BLVD. REVOLUCIÓN Y C. SICOMOROS</t>
  </si>
  <si>
    <t>AV. HIDALGO Y C. ENRIQUE C. TREVIÑO</t>
  </si>
  <si>
    <t>BLVD. INDEPENDENCIA Y C. MONACO</t>
  </si>
  <si>
    <t>BLVD. INDEPENDENCIA Y C. RUBEN DARIO</t>
  </si>
  <si>
    <t>CALZ. COLON Y AV. PRESIDENTE CARRANZA</t>
  </si>
  <si>
    <t>BLVD. INDEPENDENCIA Y C. SANTA TERESA DE JESUS</t>
  </si>
  <si>
    <t>BLVD. REVOLUCIÓN Y CALZ. SALTILLO 400</t>
  </si>
  <si>
    <t>BLVD. TORREÓN MATAMOROS FTE AL CAMPO MILITAR</t>
  </si>
  <si>
    <t>BLVD. REVOLUCIÓN FTE A LA UNIDAD DEPORTIVA</t>
  </si>
  <si>
    <t>SOBRE PUENTE DIANA LAURA</t>
  </si>
  <si>
    <t>PERIFERICO RAÚL LÓPEZ SÁNCHEZ SOBRE PUENTE  DE LA BRAVO</t>
  </si>
  <si>
    <t>PERIFERICO RAÚL LÓPEZ SÁNCHEZ Y AV. PROLONG. BRAVO OTE</t>
  </si>
  <si>
    <t>PERIFERICO RAÚL LÓPEZ SÁNCHEZ SOBRE PUENTE VALLE VERDE</t>
  </si>
  <si>
    <t>PERIFERICO RAÚL LÓPEZ SÁNCHEZ Y PUENTE  SANTA FE</t>
  </si>
  <si>
    <t>PERIFERICO RAÚL LÓPEZ SÁNCHEZ SOBRE PUENTE CAMPESINO</t>
  </si>
  <si>
    <t>PERIFERICO RAÚL LÓPEZ SÁNCHEZ  Y SUS DIFERENTES PUNTOS</t>
  </si>
  <si>
    <t>PERIFERICO</t>
  </si>
  <si>
    <t xml:space="preserve">LIBERTADES DISTINTAS A LA MULTA </t>
  </si>
  <si>
    <t>HOMBRE MENOR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</si>
</sst>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[$$-80A]#,##0.00;[Red]&quot;-&quot;[$$-80A]#,##0.00"/>
  </numFmts>
  <fonts count="6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8"/>
      <name val="Arial"/>
      <family val="2"/>
    </font>
    <font>
      <b/>
      <i/>
      <sz val="12"/>
      <name val="Arial"/>
      <family val="2"/>
    </font>
    <font>
      <sz val="12"/>
      <color theme="0"/>
      <name val="Arial"/>
      <family val="2"/>
    </font>
    <font>
      <sz val="12"/>
      <name val="Arial Unicode MS"/>
      <family val="2"/>
    </font>
    <font>
      <b/>
      <sz val="12"/>
      <name val="Arial Unicode MS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theme="1"/>
      <name val="Arial"/>
      <family val="2"/>
    </font>
    <font>
      <sz val="11"/>
      <color rgb="FF008000"/>
      <name val="Calibri"/>
      <family val="2"/>
    </font>
    <font>
      <b/>
      <sz val="11"/>
      <color rgb="FFFF9900"/>
      <name val="Calibri"/>
      <family val="2"/>
    </font>
    <font>
      <b/>
      <sz val="11"/>
      <color rgb="FFFFFFFF"/>
      <name val="Calibri"/>
      <family val="2"/>
    </font>
    <font>
      <sz val="11"/>
      <color rgb="FFFF9900"/>
      <name val="Calibri"/>
      <family val="2"/>
    </font>
    <font>
      <b/>
      <sz val="11"/>
      <color rgb="FF003366"/>
      <name val="Calibri"/>
      <family val="2"/>
    </font>
    <font>
      <sz val="11"/>
      <color rgb="FF333399"/>
      <name val="Calibri"/>
      <family val="2"/>
    </font>
    <font>
      <b/>
      <i/>
      <sz val="16"/>
      <color theme="1"/>
      <name val="Arial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b/>
      <i/>
      <u/>
      <sz val="11"/>
      <color theme="1"/>
      <name val="Arial"/>
      <family val="2"/>
    </font>
    <font>
      <b/>
      <sz val="11"/>
      <color rgb="FF333333"/>
      <name val="Calibri"/>
      <family val="2"/>
    </font>
    <font>
      <sz val="11"/>
      <color rgb="FFFF0000"/>
      <name val="Calibri"/>
      <family val="2"/>
    </font>
    <font>
      <i/>
      <sz val="11"/>
      <color rgb="FF808080"/>
      <name val="Calibri"/>
      <family val="2"/>
    </font>
    <font>
      <b/>
      <sz val="18"/>
      <color rgb="FF003366"/>
      <name val="Cambria"/>
      <family val="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0000"/>
      <name val="Calibri"/>
      <family val="2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b/>
      <u/>
      <sz val="12"/>
      <name val="Calibri"/>
      <family val="2"/>
      <scheme val="minor"/>
    </font>
    <font>
      <b/>
      <sz val="25"/>
      <name val="Calibri"/>
      <family val="2"/>
      <scheme val="minor"/>
    </font>
    <font>
      <sz val="15"/>
      <name val="Calibri"/>
      <family val="2"/>
      <scheme val="minor"/>
    </font>
    <font>
      <b/>
      <sz val="15"/>
      <name val="Calibri"/>
      <family val="2"/>
      <scheme val="minor"/>
    </font>
    <font>
      <sz val="12"/>
      <color theme="1"/>
      <name val="Arial Unicode MS"/>
      <family val="2"/>
    </font>
    <font>
      <sz val="11"/>
      <name val="Calibri"/>
      <scheme val="minor"/>
    </font>
    <font>
      <b/>
      <sz val="25"/>
      <color theme="1"/>
      <name val="Calibri"/>
      <family val="2"/>
      <scheme val="minor"/>
    </font>
    <font>
      <sz val="12"/>
      <name val="Calibri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61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0" fontId="21" fillId="0" borderId="0"/>
    <xf numFmtId="0" fontId="21" fillId="0" borderId="0"/>
    <xf numFmtId="0" fontId="24" fillId="0" borderId="0"/>
    <xf numFmtId="0" fontId="38" fillId="0" borderId="0"/>
    <xf numFmtId="0" fontId="40" fillId="0" borderId="57"/>
    <xf numFmtId="0" fontId="29" fillId="0" borderId="58"/>
    <xf numFmtId="0" fontId="29" fillId="0" borderId="0"/>
    <xf numFmtId="0" fontId="25" fillId="5" borderId="0"/>
    <xf numFmtId="0" fontId="32" fillId="4" borderId="0"/>
    <xf numFmtId="0" fontId="33" fillId="23" borderId="0"/>
    <xf numFmtId="0" fontId="30" fillId="8" borderId="52"/>
    <xf numFmtId="0" fontId="35" fillId="17" borderId="55"/>
    <xf numFmtId="0" fontId="26" fillId="17" borderId="52"/>
    <xf numFmtId="0" fontId="28" fillId="0" borderId="51"/>
    <xf numFmtId="0" fontId="27" fillId="18" borderId="53"/>
    <xf numFmtId="0" fontId="36" fillId="0" borderId="0"/>
    <xf numFmtId="0" fontId="14" fillId="24" borderId="54"/>
    <xf numFmtId="0" fontId="37" fillId="0" borderId="0"/>
    <xf numFmtId="0" fontId="41" fillId="0" borderId="59"/>
    <xf numFmtId="0" fontId="23" fillId="19" borderId="0"/>
    <xf numFmtId="0" fontId="22" fillId="3" borderId="0"/>
    <xf numFmtId="0" fontId="22" fillId="9" borderId="0"/>
    <xf numFmtId="0" fontId="23" fillId="13" borderId="0"/>
    <xf numFmtId="0" fontId="23" fillId="20" borderId="0"/>
    <xf numFmtId="0" fontId="22" fillId="4" borderId="0"/>
    <xf numFmtId="0" fontId="22" fillId="10" borderId="0"/>
    <xf numFmtId="0" fontId="23" fillId="10" borderId="0"/>
    <xf numFmtId="0" fontId="23" fillId="21" borderId="0"/>
    <xf numFmtId="0" fontId="22" fillId="5" borderId="0"/>
    <xf numFmtId="0" fontId="22" fillId="11" borderId="0"/>
    <xf numFmtId="0" fontId="23" fillId="11" borderId="0"/>
    <xf numFmtId="0" fontId="23" fillId="14" borderId="0"/>
    <xf numFmtId="0" fontId="22" fillId="6" borderId="0"/>
    <xf numFmtId="0" fontId="22" fillId="6" borderId="0"/>
    <xf numFmtId="0" fontId="23" fillId="14" borderId="0"/>
    <xf numFmtId="0" fontId="23" fillId="15" borderId="0"/>
    <xf numFmtId="0" fontId="22" fillId="7" borderId="0"/>
    <xf numFmtId="0" fontId="22" fillId="9" borderId="0"/>
    <xf numFmtId="0" fontId="23" fillId="15" borderId="0"/>
    <xf numFmtId="0" fontId="23" fillId="22" borderId="0"/>
    <xf numFmtId="0" fontId="22" fillId="8" borderId="0"/>
    <xf numFmtId="0" fontId="22" fillId="12" borderId="0"/>
    <xf numFmtId="0" fontId="23" fillId="16" borderId="0"/>
    <xf numFmtId="0" fontId="31" fillId="0" borderId="0">
      <alignment horizontal="center"/>
    </xf>
    <xf numFmtId="0" fontId="31" fillId="0" borderId="0">
      <alignment horizontal="center" textRotation="90"/>
    </xf>
    <xf numFmtId="0" fontId="34" fillId="0" borderId="0"/>
    <xf numFmtId="165" fontId="34" fillId="0" borderId="0"/>
    <xf numFmtId="0" fontId="39" fillId="0" borderId="5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91">
    <xf numFmtId="0" fontId="0" fillId="0" borderId="0" xfId="0"/>
    <xf numFmtId="0" fontId="6" fillId="0" borderId="0" xfId="0" applyFont="1" applyAlignment="1"/>
    <xf numFmtId="0" fontId="6" fillId="0" borderId="0" xfId="0" applyFont="1" applyAlignment="1">
      <alignment vertical="center"/>
    </xf>
    <xf numFmtId="0" fontId="9" fillId="0" borderId="0" xfId="2" applyFont="1" applyAlignment="1"/>
    <xf numFmtId="0" fontId="9" fillId="0" borderId="0" xfId="2" applyFont="1" applyBorder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2" quotePrefix="1" applyFont="1" applyAlignment="1"/>
    <xf numFmtId="0" fontId="9" fillId="0" borderId="0" xfId="2" applyFont="1" applyBorder="1" applyAlignment="1"/>
    <xf numFmtId="0" fontId="9" fillId="0" borderId="0" xfId="2" quotePrefix="1" applyFont="1" applyAlignment="1">
      <alignment vertical="center"/>
    </xf>
    <xf numFmtId="0" fontId="9" fillId="0" borderId="0" xfId="0" applyFont="1" applyAlignment="1"/>
    <xf numFmtId="0" fontId="9" fillId="0" borderId="0" xfId="0" quotePrefix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6" fillId="0" borderId="0" xfId="2" applyFont="1" applyAlignment="1"/>
    <xf numFmtId="0" fontId="6" fillId="0" borderId="0" xfId="2" applyFont="1" applyAlignment="1">
      <alignment vertical="center"/>
    </xf>
    <xf numFmtId="0" fontId="8" fillId="0" borderId="0" xfId="2" applyFont="1" applyBorder="1" applyAlignment="1">
      <alignment horizontal="center" vertical="center" wrapText="1"/>
    </xf>
    <xf numFmtId="3" fontId="8" fillId="0" borderId="0" xfId="2" applyNumberFormat="1" applyFont="1" applyBorder="1" applyAlignment="1">
      <alignment horizontal="center" vertical="center"/>
    </xf>
    <xf numFmtId="3" fontId="9" fillId="0" borderId="0" xfId="2" applyNumberFormat="1" applyFont="1" applyBorder="1" applyAlignment="1">
      <alignment horizontal="center" vertical="center"/>
    </xf>
    <xf numFmtId="0" fontId="9" fillId="0" borderId="0" xfId="2" applyFont="1" applyBorder="1" applyAlignment="1">
      <alignment horizontal="left" vertical="center" wrapText="1"/>
    </xf>
    <xf numFmtId="0" fontId="8" fillId="0" borderId="0" xfId="2" applyFont="1" applyFill="1" applyBorder="1" applyAlignment="1">
      <alignment horizontal="center" vertical="center" wrapText="1"/>
    </xf>
    <xf numFmtId="3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left" vertical="center" wrapText="1"/>
    </xf>
    <xf numFmtId="3" fontId="9" fillId="0" borderId="0" xfId="2" applyNumberFormat="1" applyFont="1" applyFill="1" applyBorder="1" applyAlignment="1">
      <alignment horizontal="center" vertical="center"/>
    </xf>
    <xf numFmtId="0" fontId="9" fillId="0" borderId="0" xfId="2" quotePrefix="1" applyFont="1" applyFill="1" applyBorder="1" applyAlignment="1">
      <alignment horizontal="left" vertical="center" wrapText="1"/>
    </xf>
    <xf numFmtId="0" fontId="6" fillId="0" borderId="0" xfId="2" applyFont="1" applyFill="1" applyBorder="1" applyAlignment="1"/>
    <xf numFmtId="0" fontId="8" fillId="0" borderId="0" xfId="2" quotePrefix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 wrapText="1"/>
    </xf>
    <xf numFmtId="3" fontId="6" fillId="0" borderId="0" xfId="2" applyNumberFormat="1" applyFont="1" applyAlignment="1"/>
    <xf numFmtId="0" fontId="6" fillId="0" borderId="0" xfId="2" applyFont="1" applyFill="1" applyAlignment="1">
      <alignment vertical="center"/>
    </xf>
    <xf numFmtId="0" fontId="6" fillId="0" borderId="0" xfId="2" applyFont="1" applyFill="1" applyAlignment="1"/>
    <xf numFmtId="3" fontId="8" fillId="0" borderId="0" xfId="2" applyNumberFormat="1" applyFont="1" applyFill="1" applyBorder="1" applyAlignment="1">
      <alignment horizontal="center" vertical="center" wrapText="1"/>
    </xf>
    <xf numFmtId="0" fontId="6" fillId="2" borderId="0" xfId="2" applyFont="1" applyFill="1" applyAlignment="1"/>
    <xf numFmtId="0" fontId="8" fillId="0" borderId="0" xfId="2" applyFont="1" applyAlignment="1"/>
    <xf numFmtId="0" fontId="7" fillId="0" borderId="0" xfId="2" applyFont="1" applyFill="1" applyAlignment="1">
      <alignment horizontal="center" wrapText="1"/>
    </xf>
    <xf numFmtId="0" fontId="10" fillId="0" borderId="0" xfId="2" applyFont="1" applyAlignment="1"/>
    <xf numFmtId="0" fontId="11" fillId="0" borderId="0" xfId="0" applyFont="1" applyAlignment="1">
      <alignment wrapText="1"/>
    </xf>
    <xf numFmtId="0" fontId="12" fillId="0" borderId="2" xfId="0" applyFont="1" applyBorder="1" applyAlignment="1">
      <alignment horizontal="center"/>
    </xf>
    <xf numFmtId="0" fontId="12" fillId="0" borderId="6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12" fillId="0" borderId="11" xfId="0" applyFont="1" applyBorder="1" applyAlignment="1">
      <alignment horizontal="center"/>
    </xf>
    <xf numFmtId="0" fontId="6" fillId="2" borderId="0" xfId="0" applyFont="1" applyFill="1" applyBorder="1" applyAlignment="1"/>
    <xf numFmtId="0" fontId="7" fillId="2" borderId="0" xfId="0" applyFont="1" applyFill="1" applyBorder="1" applyAlignment="1">
      <alignment horizontal="center" vertical="center"/>
    </xf>
    <xf numFmtId="0" fontId="11" fillId="0" borderId="0" xfId="2" applyFont="1" applyAlignment="1"/>
    <xf numFmtId="0" fontId="11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/>
    </xf>
    <xf numFmtId="0" fontId="12" fillId="0" borderId="48" xfId="0" applyFont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17" fillId="0" borderId="0" xfId="2" applyFont="1" applyAlignment="1"/>
    <xf numFmtId="0" fontId="13" fillId="0" borderId="0" xfId="0" applyFont="1" applyBorder="1" applyAlignment="1">
      <alignment horizontal="center" vertical="center"/>
    </xf>
    <xf numFmtId="0" fontId="49" fillId="0" borderId="8" xfId="0" applyFont="1" applyBorder="1" applyAlignment="1">
      <alignment horizontal="center" vertical="center"/>
    </xf>
    <xf numFmtId="0" fontId="49" fillId="0" borderId="2" xfId="0" applyFont="1" applyBorder="1" applyAlignment="1">
      <alignment horizontal="center" vertical="center"/>
    </xf>
    <xf numFmtId="0" fontId="49" fillId="0" borderId="6" xfId="0" applyFont="1" applyBorder="1" applyAlignment="1">
      <alignment horizontal="left" vertical="center" wrapText="1"/>
    </xf>
    <xf numFmtId="0" fontId="49" fillId="0" borderId="10" xfId="0" quotePrefix="1" applyFont="1" applyBorder="1" applyAlignment="1">
      <alignment horizontal="left" vertical="center" wrapText="1"/>
    </xf>
    <xf numFmtId="0" fontId="49" fillId="0" borderId="10" xfId="0" applyFont="1" applyBorder="1" applyAlignment="1">
      <alignment horizontal="left" vertical="center" wrapText="1"/>
    </xf>
    <xf numFmtId="0" fontId="49" fillId="0" borderId="11" xfId="0" applyFont="1" applyBorder="1" applyAlignment="1">
      <alignment horizontal="center" vertical="center"/>
    </xf>
    <xf numFmtId="0" fontId="49" fillId="0" borderId="7" xfId="0" applyFont="1" applyBorder="1" applyAlignment="1">
      <alignment horizontal="left" vertical="center" wrapText="1"/>
    </xf>
    <xf numFmtId="0" fontId="43" fillId="0" borderId="24" xfId="2" applyFont="1" applyFill="1" applyBorder="1" applyAlignment="1">
      <alignment horizontal="center"/>
    </xf>
    <xf numFmtId="0" fontId="43" fillId="0" borderId="19" xfId="2" applyFont="1" applyFill="1" applyBorder="1" applyAlignment="1">
      <alignment vertical="center" wrapText="1"/>
    </xf>
    <xf numFmtId="0" fontId="47" fillId="0" borderId="4" xfId="2" applyFont="1" applyFill="1" applyBorder="1" applyAlignment="1">
      <alignment horizontal="center" vertical="center"/>
    </xf>
    <xf numFmtId="0" fontId="43" fillId="0" borderId="23" xfId="2" applyFont="1" applyFill="1" applyBorder="1" applyAlignment="1">
      <alignment vertical="center" wrapText="1"/>
    </xf>
    <xf numFmtId="0" fontId="45" fillId="0" borderId="0" xfId="2" applyFont="1" applyFill="1" applyBorder="1" applyAlignment="1">
      <alignment vertical="center" wrapText="1"/>
    </xf>
    <xf numFmtId="0" fontId="47" fillId="0" borderId="0" xfId="2" applyFont="1" applyFill="1" applyBorder="1" applyAlignment="1">
      <alignment horizontal="center" vertical="center"/>
    </xf>
    <xf numFmtId="0" fontId="52" fillId="26" borderId="26" xfId="2" applyFont="1" applyFill="1" applyBorder="1" applyAlignment="1">
      <alignment horizontal="center" vertical="center"/>
    </xf>
    <xf numFmtId="0" fontId="52" fillId="26" borderId="27" xfId="2" applyFont="1" applyFill="1" applyBorder="1" applyAlignment="1">
      <alignment horizontal="center" vertical="center"/>
    </xf>
    <xf numFmtId="0" fontId="50" fillId="26" borderId="24" xfId="2" applyFont="1" applyFill="1" applyBorder="1" applyAlignment="1">
      <alignment horizontal="center"/>
    </xf>
    <xf numFmtId="0" fontId="47" fillId="0" borderId="2" xfId="2" applyFont="1" applyFill="1" applyBorder="1" applyAlignment="1">
      <alignment horizontal="center" vertical="center"/>
    </xf>
    <xf numFmtId="0" fontId="47" fillId="0" borderId="20" xfId="2" applyFont="1" applyFill="1" applyBorder="1" applyAlignment="1">
      <alignment horizontal="center" vertical="center"/>
    </xf>
    <xf numFmtId="0" fontId="47" fillId="0" borderId="24" xfId="2" applyFont="1" applyFill="1" applyBorder="1" applyAlignment="1">
      <alignment horizontal="center" vertical="center"/>
    </xf>
    <xf numFmtId="0" fontId="43" fillId="0" borderId="0" xfId="2" applyFont="1" applyFill="1" applyBorder="1" applyAlignment="1">
      <alignment vertical="center" wrapText="1"/>
    </xf>
    <xf numFmtId="0" fontId="47" fillId="0" borderId="0" xfId="2" applyFont="1" applyFill="1" applyAlignment="1">
      <alignment horizontal="center" vertical="center"/>
    </xf>
    <xf numFmtId="0" fontId="50" fillId="26" borderId="25" xfId="2" applyFont="1" applyFill="1" applyBorder="1" applyAlignment="1">
      <alignment horizontal="center" vertical="center" wrapText="1"/>
    </xf>
    <xf numFmtId="0" fontId="51" fillId="26" borderId="26" xfId="2" applyFont="1" applyFill="1" applyBorder="1" applyAlignment="1">
      <alignment horizontal="center" vertical="center"/>
    </xf>
    <xf numFmtId="0" fontId="51" fillId="26" borderId="27" xfId="2" applyFont="1" applyFill="1" applyBorder="1" applyAlignment="1">
      <alignment horizontal="center" vertical="center"/>
    </xf>
    <xf numFmtId="0" fontId="45" fillId="0" borderId="38" xfId="2" applyFont="1" applyBorder="1" applyAlignment="1">
      <alignment horizontal="center" vertical="center" wrapText="1"/>
    </xf>
    <xf numFmtId="0" fontId="45" fillId="0" borderId="39" xfId="2" applyFont="1" applyBorder="1" applyAlignment="1">
      <alignment horizontal="center" vertical="center" wrapText="1"/>
    </xf>
    <xf numFmtId="0" fontId="45" fillId="0" borderId="40" xfId="2" applyFont="1" applyBorder="1" applyAlignment="1">
      <alignment horizontal="center" vertical="center" wrapText="1"/>
    </xf>
    <xf numFmtId="0" fontId="43" fillId="0" borderId="8" xfId="2" applyFont="1" applyBorder="1" applyAlignment="1">
      <alignment horizontal="center" vertical="center" wrapText="1"/>
    </xf>
    <xf numFmtId="3" fontId="43" fillId="0" borderId="8" xfId="2" applyNumberFormat="1" applyFont="1" applyBorder="1" applyAlignment="1">
      <alignment horizontal="center" vertical="center"/>
    </xf>
    <xf numFmtId="0" fontId="43" fillId="0" borderId="2" xfId="2" applyFont="1" applyBorder="1" applyAlignment="1">
      <alignment horizontal="center" vertical="center" wrapText="1"/>
    </xf>
    <xf numFmtId="3" fontId="43" fillId="0" borderId="2" xfId="2" applyNumberFormat="1" applyFont="1" applyBorder="1" applyAlignment="1">
      <alignment horizontal="center" vertical="center"/>
    </xf>
    <xf numFmtId="0" fontId="43" fillId="0" borderId="5" xfId="2" applyFont="1" applyBorder="1" applyAlignment="1">
      <alignment horizontal="center" vertical="center" wrapText="1"/>
    </xf>
    <xf numFmtId="3" fontId="43" fillId="0" borderId="5" xfId="2" applyNumberFormat="1" applyFont="1" applyBorder="1" applyAlignment="1">
      <alignment horizontal="center" vertical="center"/>
    </xf>
    <xf numFmtId="0" fontId="43" fillId="0" borderId="37" xfId="2" applyFont="1" applyBorder="1" applyAlignment="1">
      <alignment horizontal="center" vertical="center" wrapText="1"/>
    </xf>
    <xf numFmtId="3" fontId="43" fillId="0" borderId="37" xfId="2" applyNumberFormat="1" applyFont="1" applyBorder="1" applyAlignment="1">
      <alignment horizontal="center" vertical="center"/>
    </xf>
    <xf numFmtId="3" fontId="43" fillId="0" borderId="2" xfId="2" quotePrefix="1" applyNumberFormat="1" applyFont="1" applyBorder="1" applyAlignment="1">
      <alignment horizontal="center" vertical="center"/>
    </xf>
    <xf numFmtId="0" fontId="43" fillId="0" borderId="5" xfId="2" applyFont="1" applyBorder="1" applyAlignment="1">
      <alignment horizontal="left" vertical="center" wrapText="1"/>
    </xf>
    <xf numFmtId="0" fontId="43" fillId="0" borderId="0" xfId="2" applyFont="1" applyBorder="1" applyAlignment="1">
      <alignment horizontal="left" vertical="center" wrapText="1"/>
    </xf>
    <xf numFmtId="3" fontId="43" fillId="0" borderId="0" xfId="2" applyNumberFormat="1" applyFont="1" applyBorder="1" applyAlignment="1">
      <alignment horizontal="center" vertical="center"/>
    </xf>
    <xf numFmtId="0" fontId="45" fillId="0" borderId="28" xfId="2" applyFont="1" applyFill="1" applyBorder="1" applyAlignment="1">
      <alignment horizontal="center" vertical="center" wrapText="1"/>
    </xf>
    <xf numFmtId="0" fontId="45" fillId="26" borderId="28" xfId="2" applyFont="1" applyFill="1" applyBorder="1" applyAlignment="1">
      <alignment horizontal="center" vertical="center" wrapText="1"/>
    </xf>
    <xf numFmtId="3" fontId="45" fillId="26" borderId="29" xfId="2" applyNumberFormat="1" applyFont="1" applyFill="1" applyBorder="1" applyAlignment="1">
      <alignment horizontal="center" vertical="center"/>
    </xf>
    <xf numFmtId="3" fontId="45" fillId="26" borderId="30" xfId="2" applyNumberFormat="1" applyFont="1" applyFill="1" applyBorder="1" applyAlignment="1">
      <alignment horizontal="center" vertical="center"/>
    </xf>
    <xf numFmtId="0" fontId="45" fillId="26" borderId="25" xfId="2" applyFont="1" applyFill="1" applyBorder="1" applyAlignment="1">
      <alignment horizontal="center" vertical="center" wrapText="1"/>
    </xf>
    <xf numFmtId="3" fontId="45" fillId="26" borderId="26" xfId="2" applyNumberFormat="1" applyFont="1" applyFill="1" applyBorder="1" applyAlignment="1">
      <alignment horizontal="center" vertical="center"/>
    </xf>
    <xf numFmtId="3" fontId="45" fillId="26" borderId="27" xfId="2" applyNumberFormat="1" applyFont="1" applyFill="1" applyBorder="1" applyAlignment="1">
      <alignment horizontal="center" vertical="center"/>
    </xf>
    <xf numFmtId="0" fontId="45" fillId="0" borderId="8" xfId="2" applyFont="1" applyFill="1" applyBorder="1" applyAlignment="1">
      <alignment horizontal="center" vertical="center" wrapText="1"/>
    </xf>
    <xf numFmtId="0" fontId="45" fillId="0" borderId="12" xfId="2" applyFont="1" applyFill="1" applyBorder="1" applyAlignment="1">
      <alignment horizontal="center" vertical="center" wrapText="1"/>
    </xf>
    <xf numFmtId="0" fontId="43" fillId="0" borderId="2" xfId="2" applyFont="1" applyFill="1" applyBorder="1" applyAlignment="1">
      <alignment horizontal="center" vertical="center" wrapText="1"/>
    </xf>
    <xf numFmtId="0" fontId="54" fillId="0" borderId="36" xfId="2" applyFont="1" applyFill="1" applyBorder="1" applyAlignment="1">
      <alignment horizontal="center" vertical="center" wrapText="1" readingOrder="1"/>
    </xf>
    <xf numFmtId="20" fontId="43" fillId="0" borderId="2" xfId="2" applyNumberFormat="1" applyFont="1" applyFill="1" applyBorder="1" applyAlignment="1">
      <alignment horizontal="center" vertical="center" wrapText="1"/>
    </xf>
    <xf numFmtId="0" fontId="43" fillId="2" borderId="5" xfId="2" applyFont="1" applyFill="1" applyBorder="1" applyAlignment="1">
      <alignment horizontal="center" vertical="center" wrapText="1"/>
    </xf>
    <xf numFmtId="3" fontId="43" fillId="2" borderId="5" xfId="2" applyNumberFormat="1" applyFont="1" applyFill="1" applyBorder="1" applyAlignment="1">
      <alignment horizontal="center" vertical="center"/>
    </xf>
    <xf numFmtId="3" fontId="45" fillId="2" borderId="13" xfId="2" applyNumberFormat="1" applyFont="1" applyFill="1" applyBorder="1" applyAlignment="1">
      <alignment horizontal="center" vertical="center"/>
    </xf>
    <xf numFmtId="3" fontId="45" fillId="26" borderId="26" xfId="2" applyNumberFormat="1" applyFont="1" applyFill="1" applyBorder="1" applyAlignment="1">
      <alignment horizontal="center" vertical="center" wrapText="1"/>
    </xf>
    <xf numFmtId="0" fontId="20" fillId="0" borderId="8" xfId="2" applyFont="1" applyFill="1" applyBorder="1" applyAlignment="1">
      <alignment horizontal="center" vertical="center" wrapText="1"/>
    </xf>
    <xf numFmtId="0" fontId="43" fillId="0" borderId="36" xfId="2" applyFont="1" applyFill="1" applyBorder="1" applyAlignment="1">
      <alignment horizontal="center" vertical="center" wrapText="1" readingOrder="1"/>
    </xf>
    <xf numFmtId="0" fontId="43" fillId="0" borderId="36" xfId="2" quotePrefix="1" applyFont="1" applyFill="1" applyBorder="1" applyAlignment="1">
      <alignment horizontal="center" vertical="center" wrapText="1" readingOrder="1"/>
    </xf>
    <xf numFmtId="0" fontId="43" fillId="0" borderId="11" xfId="2" applyFont="1" applyBorder="1" applyAlignment="1">
      <alignment horizontal="center" vertical="center" wrapText="1"/>
    </xf>
    <xf numFmtId="0" fontId="43" fillId="0" borderId="6" xfId="2" applyFont="1" applyFill="1" applyBorder="1" applyAlignment="1">
      <alignment horizontal="center" vertical="center"/>
    </xf>
    <xf numFmtId="0" fontId="43" fillId="0" borderId="3" xfId="2" applyFont="1" applyFill="1" applyBorder="1" applyAlignment="1">
      <alignment horizontal="center" vertical="center"/>
    </xf>
    <xf numFmtId="0" fontId="43" fillId="0" borderId="10" xfId="2" applyFont="1" applyFill="1" applyBorder="1" applyAlignment="1">
      <alignment horizontal="center" vertical="center"/>
    </xf>
    <xf numFmtId="0" fontId="43" fillId="0" borderId="13" xfId="2" applyFont="1" applyFill="1" applyBorder="1" applyAlignment="1">
      <alignment horizontal="center" vertical="center"/>
    </xf>
    <xf numFmtId="0" fontId="45" fillId="0" borderId="7" xfId="2" applyFont="1" applyFill="1" applyBorder="1" applyAlignment="1">
      <alignment horizontal="center" vertical="center"/>
    </xf>
    <xf numFmtId="0" fontId="45" fillId="0" borderId="12" xfId="2" applyFont="1" applyFill="1" applyBorder="1" applyAlignment="1">
      <alignment horizontal="center" vertical="center"/>
    </xf>
    <xf numFmtId="0" fontId="43" fillId="0" borderId="16" xfId="2" applyFont="1" applyFill="1" applyBorder="1" applyAlignment="1">
      <alignment horizontal="center"/>
    </xf>
    <xf numFmtId="0" fontId="43" fillId="0" borderId="18" xfId="2" applyFont="1" applyFill="1" applyBorder="1" applyAlignment="1">
      <alignment horizontal="center"/>
    </xf>
    <xf numFmtId="0" fontId="43" fillId="0" borderId="23" xfId="2" applyFont="1" applyFill="1" applyBorder="1" applyAlignment="1">
      <alignment horizontal="center"/>
    </xf>
    <xf numFmtId="0" fontId="54" fillId="0" borderId="33" xfId="2" applyFont="1" applyFill="1" applyBorder="1" applyAlignment="1">
      <alignment vertical="center"/>
    </xf>
    <xf numFmtId="0" fontId="54" fillId="0" borderId="34" xfId="2" applyFont="1" applyFill="1" applyBorder="1" applyAlignment="1">
      <alignment vertical="center"/>
    </xf>
    <xf numFmtId="0" fontId="45" fillId="0" borderId="25" xfId="2" applyFont="1" applyFill="1" applyBorder="1" applyAlignment="1">
      <alignment horizontal="center" vertical="center" wrapText="1"/>
    </xf>
    <xf numFmtId="0" fontId="45" fillId="0" borderId="27" xfId="2" applyFont="1" applyFill="1" applyBorder="1" applyAlignment="1">
      <alignment horizontal="center" vertical="center" wrapText="1"/>
    </xf>
    <xf numFmtId="0" fontId="43" fillId="0" borderId="41" xfId="2" applyFont="1" applyFill="1" applyBorder="1" applyAlignment="1">
      <alignment horizontal="center" vertical="center" wrapText="1"/>
    </xf>
    <xf numFmtId="3" fontId="43" fillId="0" borderId="9" xfId="2" applyNumberFormat="1" applyFont="1" applyFill="1" applyBorder="1" applyAlignment="1">
      <alignment horizontal="center" vertical="center"/>
    </xf>
    <xf numFmtId="0" fontId="43" fillId="0" borderId="19" xfId="2" applyFont="1" applyFill="1" applyBorder="1" applyAlignment="1">
      <alignment horizontal="center" vertical="center" wrapText="1"/>
    </xf>
    <xf numFmtId="3" fontId="43" fillId="0" borderId="4" xfId="2" applyNumberFormat="1" applyFont="1" applyFill="1" applyBorder="1" applyAlignment="1">
      <alignment horizontal="center" vertical="center"/>
    </xf>
    <xf numFmtId="0" fontId="43" fillId="0" borderId="23" xfId="2" applyFont="1" applyFill="1" applyBorder="1" applyAlignment="1">
      <alignment horizontal="center" vertical="center" wrapText="1"/>
    </xf>
    <xf numFmtId="3" fontId="43" fillId="0" borderId="24" xfId="2" applyNumberFormat="1" applyFont="1" applyFill="1" applyBorder="1" applyAlignment="1">
      <alignment horizontal="center" vertical="center"/>
    </xf>
    <xf numFmtId="0" fontId="54" fillId="0" borderId="1" xfId="2" applyFont="1" applyFill="1" applyBorder="1" applyAlignment="1"/>
    <xf numFmtId="3" fontId="43" fillId="0" borderId="1" xfId="2" applyNumberFormat="1" applyFont="1" applyFill="1" applyBorder="1" applyAlignment="1">
      <alignment horizontal="center" vertical="center"/>
    </xf>
    <xf numFmtId="0" fontId="45" fillId="25" borderId="14" xfId="2" applyFont="1" applyFill="1" applyBorder="1" applyAlignment="1">
      <alignment horizontal="right" vertical="center" wrapText="1"/>
    </xf>
    <xf numFmtId="0" fontId="45" fillId="25" borderId="15" xfId="0" applyFont="1" applyFill="1" applyBorder="1" applyAlignment="1">
      <alignment horizontal="left" vertical="center" wrapText="1"/>
    </xf>
    <xf numFmtId="0" fontId="54" fillId="0" borderId="32" xfId="2" applyFont="1" applyFill="1" applyBorder="1" applyAlignment="1"/>
    <xf numFmtId="3" fontId="43" fillId="0" borderId="32" xfId="2" applyNumberFormat="1" applyFont="1" applyFill="1" applyBorder="1" applyAlignment="1">
      <alignment horizontal="center" vertical="center"/>
    </xf>
    <xf numFmtId="0" fontId="43" fillId="2" borderId="35" xfId="2" applyFont="1" applyFill="1" applyBorder="1" applyAlignment="1">
      <alignment horizontal="center" vertical="center" wrapText="1"/>
    </xf>
    <xf numFmtId="3" fontId="43" fillId="2" borderId="61" xfId="2" applyNumberFormat="1" applyFont="1" applyFill="1" applyBorder="1" applyAlignment="1">
      <alignment horizontal="center" vertical="center"/>
    </xf>
    <xf numFmtId="0" fontId="43" fillId="0" borderId="0" xfId="2" applyFont="1" applyFill="1" applyBorder="1" applyAlignment="1">
      <alignment horizontal="center" vertical="center" wrapText="1"/>
    </xf>
    <xf numFmtId="3" fontId="43" fillId="0" borderId="0" xfId="2" applyNumberFormat="1" applyFont="1" applyFill="1" applyBorder="1" applyAlignment="1">
      <alignment horizontal="center" vertical="center"/>
    </xf>
    <xf numFmtId="0" fontId="45" fillId="25" borderId="22" xfId="2" applyFont="1" applyFill="1" applyBorder="1" applyAlignment="1">
      <alignment horizontal="center" vertical="center" wrapText="1"/>
    </xf>
    <xf numFmtId="3" fontId="45" fillId="25" borderId="22" xfId="2" applyNumberFormat="1" applyFont="1" applyFill="1" applyBorder="1" applyAlignment="1">
      <alignment horizontal="center" vertical="center"/>
    </xf>
    <xf numFmtId="0" fontId="43" fillId="0" borderId="37" xfId="2" applyFont="1" applyFill="1" applyBorder="1" applyAlignment="1">
      <alignment horizontal="center" vertical="center" wrapText="1"/>
    </xf>
    <xf numFmtId="3" fontId="43" fillId="0" borderId="37" xfId="2" applyNumberFormat="1" applyFont="1" applyFill="1" applyBorder="1" applyAlignment="1">
      <alignment horizontal="center" vertical="center"/>
    </xf>
    <xf numFmtId="0" fontId="45" fillId="25" borderId="15" xfId="0" applyFont="1" applyFill="1" applyBorder="1" applyAlignment="1">
      <alignment vertical="center" wrapText="1"/>
    </xf>
    <xf numFmtId="0" fontId="43" fillId="0" borderId="32" xfId="2" applyFont="1" applyFill="1" applyBorder="1" applyAlignment="1">
      <alignment horizontal="center" vertical="center" wrapText="1"/>
    </xf>
    <xf numFmtId="0" fontId="45" fillId="0" borderId="16" xfId="2" applyFont="1" applyFill="1" applyBorder="1" applyAlignment="1">
      <alignment horizontal="center" vertical="center" wrapText="1"/>
    </xf>
    <xf numFmtId="3" fontId="45" fillId="0" borderId="18" xfId="2" applyNumberFormat="1" applyFont="1" applyFill="1" applyBorder="1" applyAlignment="1">
      <alignment horizontal="center" vertical="center"/>
    </xf>
    <xf numFmtId="3" fontId="45" fillId="26" borderId="27" xfId="2" applyNumberFormat="1" applyFont="1" applyFill="1" applyBorder="1" applyAlignment="1">
      <alignment horizontal="center" vertical="center" wrapText="1"/>
    </xf>
    <xf numFmtId="0" fontId="43" fillId="0" borderId="7" xfId="2" applyFont="1" applyFill="1" applyBorder="1" applyAlignment="1">
      <alignment horizontal="center" vertical="center"/>
    </xf>
    <xf numFmtId="17" fontId="43" fillId="0" borderId="12" xfId="0" applyNumberFormat="1" applyFont="1" applyFill="1" applyBorder="1" applyAlignment="1">
      <alignment horizontal="center" vertical="center"/>
    </xf>
    <xf numFmtId="0" fontId="45" fillId="0" borderId="6" xfId="2" applyFont="1" applyFill="1" applyBorder="1" applyAlignment="1">
      <alignment horizontal="center" vertical="center" wrapText="1"/>
    </xf>
    <xf numFmtId="0" fontId="43" fillId="0" borderId="0" xfId="2" applyNumberFormat="1" applyFont="1" applyFill="1" applyBorder="1" applyAlignment="1">
      <alignment horizontal="center" vertical="center"/>
    </xf>
    <xf numFmtId="0" fontId="48" fillId="0" borderId="6" xfId="2" applyFont="1" applyFill="1" applyBorder="1" applyAlignment="1">
      <alignment horizontal="center" vertical="center" wrapText="1"/>
    </xf>
    <xf numFmtId="0" fontId="47" fillId="0" borderId="3" xfId="2" applyNumberFormat="1" applyFont="1" applyFill="1" applyBorder="1" applyAlignment="1">
      <alignment horizontal="center" vertical="center"/>
    </xf>
    <xf numFmtId="0" fontId="43" fillId="0" borderId="5" xfId="2" applyFont="1" applyFill="1" applyBorder="1" applyAlignment="1">
      <alignment vertical="center" wrapText="1"/>
    </xf>
    <xf numFmtId="0" fontId="45" fillId="0" borderId="21" xfId="2" applyFont="1" applyFill="1" applyBorder="1" applyAlignment="1">
      <alignment horizontal="center" vertical="center" wrapText="1"/>
    </xf>
    <xf numFmtId="0" fontId="43" fillId="0" borderId="13" xfId="2" applyNumberFormat="1" applyFont="1" applyFill="1" applyBorder="1" applyAlignment="1">
      <alignment horizontal="center" vertical="center"/>
    </xf>
    <xf numFmtId="0" fontId="43" fillId="0" borderId="0" xfId="2" applyFont="1" applyFill="1" applyBorder="1" applyAlignment="1"/>
    <xf numFmtId="0" fontId="43" fillId="0" borderId="0" xfId="2" applyFont="1" applyFill="1" applyBorder="1" applyAlignment="1">
      <alignment horizontal="center" vertical="center"/>
    </xf>
    <xf numFmtId="0" fontId="9" fillId="0" borderId="0" xfId="2" applyFont="1" applyFill="1" applyBorder="1" applyAlignment="1"/>
    <xf numFmtId="0" fontId="43" fillId="0" borderId="8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left" vertical="center" wrapText="1"/>
    </xf>
    <xf numFmtId="0" fontId="47" fillId="0" borderId="0" xfId="0" applyFont="1" applyFill="1" applyAlignment="1">
      <alignment horizontal="center" vertical="center"/>
    </xf>
    <xf numFmtId="0" fontId="46" fillId="0" borderId="4" xfId="0" applyFont="1" applyBorder="1" applyAlignment="1">
      <alignment horizontal="center" vertical="center"/>
    </xf>
    <xf numFmtId="0" fontId="43" fillId="0" borderId="34" xfId="0" applyFont="1" applyBorder="1" applyAlignment="1"/>
    <xf numFmtId="0" fontId="46" fillId="0" borderId="24" xfId="0" applyFont="1" applyBorder="1" applyAlignment="1">
      <alignment horizontal="center" vertical="center"/>
    </xf>
    <xf numFmtId="0" fontId="45" fillId="26" borderId="22" xfId="0" applyFont="1" applyFill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/>
    </xf>
    <xf numFmtId="0" fontId="45" fillId="0" borderId="16" xfId="0" applyFont="1" applyBorder="1"/>
    <xf numFmtId="0" fontId="43" fillId="0" borderId="17" xfId="0" applyFont="1" applyBorder="1" applyAlignment="1">
      <alignment horizontal="center"/>
    </xf>
    <xf numFmtId="0" fontId="43" fillId="0" borderId="44" xfId="0" applyFont="1" applyBorder="1" applyAlignment="1">
      <alignment horizontal="center"/>
    </xf>
    <xf numFmtId="0" fontId="43" fillId="0" borderId="50" xfId="0" applyFont="1" applyBorder="1" applyAlignment="1">
      <alignment horizontal="center" vertical="center"/>
    </xf>
    <xf numFmtId="0" fontId="45" fillId="0" borderId="19" xfId="0" applyFont="1" applyBorder="1"/>
    <xf numFmtId="0" fontId="43" fillId="0" borderId="2" xfId="0" applyFont="1" applyBorder="1" applyAlignment="1">
      <alignment horizontal="center"/>
    </xf>
    <xf numFmtId="0" fontId="43" fillId="0" borderId="3" xfId="0" applyFont="1" applyBorder="1" applyAlignment="1">
      <alignment horizontal="center"/>
    </xf>
    <xf numFmtId="0" fontId="45" fillId="0" borderId="23" xfId="0" applyFont="1" applyBorder="1"/>
    <xf numFmtId="0" fontId="43" fillId="0" borderId="20" xfId="0" applyFont="1" applyBorder="1" applyAlignment="1">
      <alignment horizontal="center"/>
    </xf>
    <xf numFmtId="0" fontId="43" fillId="0" borderId="49" xfId="0" applyFont="1" applyBorder="1" applyAlignment="1">
      <alignment horizontal="center"/>
    </xf>
    <xf numFmtId="0" fontId="43" fillId="0" borderId="0" xfId="0" applyFont="1" applyBorder="1" applyAlignment="1">
      <alignment horizontal="center" vertical="center"/>
    </xf>
    <xf numFmtId="0" fontId="43" fillId="2" borderId="11" xfId="2" applyFont="1" applyFill="1" applyBorder="1" applyAlignment="1">
      <alignment horizontal="center" vertical="center" wrapText="1"/>
    </xf>
    <xf numFmtId="3" fontId="43" fillId="2" borderId="11" xfId="2" applyNumberFormat="1" applyFont="1" applyFill="1" applyBorder="1" applyAlignment="1">
      <alignment horizontal="center" vertical="center"/>
    </xf>
    <xf numFmtId="0" fontId="45" fillId="26" borderId="42" xfId="0" applyFont="1" applyFill="1" applyBorder="1" applyAlignment="1">
      <alignment horizontal="center" vertical="center"/>
    </xf>
    <xf numFmtId="0" fontId="45" fillId="26" borderId="47" xfId="0" applyFont="1" applyFill="1" applyBorder="1" applyAlignment="1">
      <alignment horizontal="center" vertical="center"/>
    </xf>
    <xf numFmtId="0" fontId="45" fillId="26" borderId="43" xfId="0" applyFont="1" applyFill="1" applyBorder="1" applyAlignment="1">
      <alignment horizontal="center" vertical="center"/>
    </xf>
    <xf numFmtId="0" fontId="45" fillId="26" borderId="50" xfId="0" applyFont="1" applyFill="1" applyBorder="1" applyAlignment="1">
      <alignment horizontal="center" vertical="center"/>
    </xf>
    <xf numFmtId="0" fontId="20" fillId="26" borderId="22" xfId="0" applyFont="1" applyFill="1" applyBorder="1" applyAlignment="1">
      <alignment horizontal="center"/>
    </xf>
    <xf numFmtId="0" fontId="12" fillId="26" borderId="15" xfId="0" applyFont="1" applyFill="1" applyBorder="1" applyAlignment="1">
      <alignment horizontal="center"/>
    </xf>
    <xf numFmtId="0" fontId="49" fillId="0" borderId="3" xfId="0" applyFont="1" applyBorder="1" applyAlignment="1">
      <alignment horizontal="center" vertical="center"/>
    </xf>
    <xf numFmtId="0" fontId="49" fillId="0" borderId="13" xfId="0" applyFont="1" applyBorder="1" applyAlignment="1">
      <alignment horizontal="center" vertical="center"/>
    </xf>
    <xf numFmtId="0" fontId="49" fillId="0" borderId="12" xfId="0" applyFont="1" applyBorder="1" applyAlignment="1">
      <alignment horizontal="center" vertical="center"/>
    </xf>
    <xf numFmtId="0" fontId="58" fillId="26" borderId="26" xfId="0" applyFont="1" applyFill="1" applyBorder="1" applyAlignment="1">
      <alignment horizontal="center" vertical="center"/>
    </xf>
    <xf numFmtId="0" fontId="49" fillId="0" borderId="16" xfId="2" applyFont="1" applyFill="1" applyBorder="1" applyAlignment="1">
      <alignment vertical="center" wrapText="1"/>
    </xf>
    <xf numFmtId="0" fontId="49" fillId="0" borderId="17" xfId="0" applyFont="1" applyFill="1" applyBorder="1" applyAlignment="1">
      <alignment horizontal="center" vertical="center"/>
    </xf>
    <xf numFmtId="0" fontId="49" fillId="0" borderId="19" xfId="2" applyFont="1" applyFill="1" applyBorder="1" applyAlignment="1">
      <alignment vertical="center" wrapText="1"/>
    </xf>
    <xf numFmtId="0" fontId="49" fillId="0" borderId="2" xfId="0" applyFont="1" applyFill="1" applyBorder="1" applyAlignment="1">
      <alignment horizontal="center" vertical="center"/>
    </xf>
    <xf numFmtId="0" fontId="49" fillId="0" borderId="23" xfId="2" applyFont="1" applyFill="1" applyBorder="1" applyAlignment="1">
      <alignment vertical="center" wrapText="1"/>
    </xf>
    <xf numFmtId="0" fontId="49" fillId="0" borderId="20" xfId="0" applyFont="1" applyFill="1" applyBorder="1" applyAlignment="1">
      <alignment horizontal="center" vertical="center"/>
    </xf>
    <xf numFmtId="0" fontId="49" fillId="0" borderId="18" xfId="2" applyFont="1" applyFill="1" applyBorder="1" applyAlignment="1">
      <alignment horizontal="center" vertical="center"/>
    </xf>
    <xf numFmtId="0" fontId="49" fillId="0" borderId="4" xfId="2" applyFont="1" applyFill="1" applyBorder="1" applyAlignment="1">
      <alignment horizontal="center" vertical="center"/>
    </xf>
    <xf numFmtId="0" fontId="49" fillId="0" borderId="24" xfId="2" applyFont="1" applyFill="1" applyBorder="1" applyAlignment="1">
      <alignment horizontal="center" vertical="center"/>
    </xf>
    <xf numFmtId="0" fontId="49" fillId="0" borderId="16" xfId="2" applyFont="1" applyFill="1" applyBorder="1" applyAlignment="1">
      <alignment vertical="center"/>
    </xf>
    <xf numFmtId="0" fontId="49" fillId="0" borderId="19" xfId="2" applyFont="1" applyFill="1" applyBorder="1" applyAlignment="1">
      <alignment vertical="center"/>
    </xf>
    <xf numFmtId="0" fontId="49" fillId="0" borderId="23" xfId="2" applyFont="1" applyFill="1" applyBorder="1" applyAlignment="1"/>
    <xf numFmtId="0" fontId="43" fillId="0" borderId="41" xfId="2" applyFont="1" applyFill="1" applyBorder="1" applyAlignment="1">
      <alignment vertical="center" wrapText="1"/>
    </xf>
    <xf numFmtId="0" fontId="47" fillId="0" borderId="8" xfId="2" applyFont="1" applyFill="1" applyBorder="1" applyAlignment="1">
      <alignment horizontal="center" vertical="center"/>
    </xf>
    <xf numFmtId="0" fontId="47" fillId="0" borderId="9" xfId="2" applyFont="1" applyFill="1" applyBorder="1" applyAlignment="1">
      <alignment horizontal="center" vertical="center"/>
    </xf>
    <xf numFmtId="0" fontId="43" fillId="0" borderId="14" xfId="2" applyFont="1" applyFill="1" applyBorder="1" applyAlignment="1">
      <alignment horizontal="center" vertical="center"/>
    </xf>
    <xf numFmtId="49" fontId="57" fillId="0" borderId="15" xfId="0" applyNumberFormat="1" applyFont="1" applyBorder="1" applyAlignment="1">
      <alignment horizontal="center" vertical="center"/>
    </xf>
    <xf numFmtId="49" fontId="57" fillId="0" borderId="22" xfId="0" applyNumberFormat="1" applyFont="1" applyBorder="1" applyAlignment="1">
      <alignment horizontal="center" vertical="center"/>
    </xf>
    <xf numFmtId="0" fontId="43" fillId="0" borderId="14" xfId="2" applyFont="1" applyBorder="1" applyAlignment="1">
      <alignment horizontal="center" vertical="center"/>
    </xf>
    <xf numFmtId="0" fontId="58" fillId="26" borderId="63" xfId="0" applyFont="1" applyFill="1" applyBorder="1" applyAlignment="1">
      <alignment horizontal="center" vertical="center" wrapText="1"/>
    </xf>
    <xf numFmtId="0" fontId="58" fillId="26" borderId="64" xfId="0" applyFont="1" applyFill="1" applyBorder="1" applyAlignment="1">
      <alignment horizontal="center" vertical="center"/>
    </xf>
    <xf numFmtId="0" fontId="49" fillId="0" borderId="14" xfId="0" applyFont="1" applyBorder="1" applyAlignment="1">
      <alignment horizontal="center" vertical="center"/>
    </xf>
    <xf numFmtId="0" fontId="43" fillId="0" borderId="31" xfId="2" applyFont="1" applyFill="1" applyBorder="1" applyAlignment="1">
      <alignment horizontal="center" vertical="center" wrapText="1"/>
    </xf>
    <xf numFmtId="49" fontId="57" fillId="0" borderId="0" xfId="0" applyNumberFormat="1" applyFont="1" applyBorder="1" applyAlignment="1">
      <alignment horizontal="center" vertical="center"/>
    </xf>
    <xf numFmtId="0" fontId="43" fillId="0" borderId="46" xfId="2" applyFont="1" applyFill="1" applyBorder="1" applyAlignment="1">
      <alignment horizontal="center" vertical="center" wrapText="1" readingOrder="1"/>
    </xf>
    <xf numFmtId="0" fontId="45" fillId="0" borderId="36" xfId="2" applyFont="1" applyFill="1" applyBorder="1" applyAlignment="1">
      <alignment horizontal="center" vertical="center" wrapText="1" readingOrder="1"/>
    </xf>
    <xf numFmtId="0" fontId="45" fillId="0" borderId="2" xfId="2" applyFont="1" applyBorder="1" applyAlignment="1">
      <alignment horizontal="center" vertical="center" wrapText="1"/>
    </xf>
    <xf numFmtId="3" fontId="43" fillId="0" borderId="2" xfId="2" applyNumberFormat="1" applyFont="1" applyFill="1" applyBorder="1" applyAlignment="1">
      <alignment horizontal="center" vertical="center" wrapText="1"/>
    </xf>
    <xf numFmtId="3" fontId="43" fillId="0" borderId="2" xfId="2" applyNumberFormat="1" applyFont="1" applyFill="1" applyBorder="1" applyAlignment="1">
      <alignment horizontal="center" vertical="center"/>
    </xf>
    <xf numFmtId="0" fontId="43" fillId="0" borderId="8" xfId="2" applyFont="1" applyFill="1" applyBorder="1" applyAlignment="1">
      <alignment horizontal="center" vertical="center" wrapText="1"/>
    </xf>
    <xf numFmtId="3" fontId="43" fillId="0" borderId="8" xfId="2" applyNumberFormat="1" applyFont="1" applyFill="1" applyBorder="1" applyAlignment="1">
      <alignment horizontal="center" vertical="center" wrapText="1"/>
    </xf>
    <xf numFmtId="0" fontId="45" fillId="0" borderId="14" xfId="2" applyFont="1" applyFill="1" applyBorder="1" applyAlignment="1">
      <alignment horizontal="center" vertical="center" wrapText="1"/>
    </xf>
    <xf numFmtId="3" fontId="45" fillId="0" borderId="22" xfId="2" applyNumberFormat="1" applyFont="1" applyFill="1" applyBorder="1" applyAlignment="1">
      <alignment horizontal="center" vertical="center" wrapText="1"/>
    </xf>
    <xf numFmtId="0" fontId="42" fillId="0" borderId="0" xfId="2" applyFont="1" applyAlignment="1">
      <alignment vertical="center"/>
    </xf>
    <xf numFmtId="0" fontId="43" fillId="0" borderId="41" xfId="0" applyFont="1" applyBorder="1" applyAlignment="1">
      <alignment vertical="center"/>
    </xf>
    <xf numFmtId="0" fontId="43" fillId="0" borderId="23" xfId="0" applyFont="1" applyBorder="1" applyAlignment="1">
      <alignment vertical="center"/>
    </xf>
    <xf numFmtId="0" fontId="43" fillId="0" borderId="33" xfId="0" applyFont="1" applyBorder="1" applyAlignment="1">
      <alignment vertical="center"/>
    </xf>
    <xf numFmtId="0" fontId="43" fillId="0" borderId="19" xfId="0" applyFont="1" applyBorder="1" applyAlignment="1">
      <alignment vertical="center"/>
    </xf>
    <xf numFmtId="0" fontId="43" fillId="0" borderId="0" xfId="0" applyFont="1" applyAlignment="1">
      <alignment vertical="center"/>
    </xf>
    <xf numFmtId="0" fontId="12" fillId="0" borderId="7" xfId="0" applyFont="1" applyBorder="1" applyAlignment="1">
      <alignment horizontal="left"/>
    </xf>
    <xf numFmtId="0" fontId="12" fillId="0" borderId="8" xfId="0" applyFont="1" applyBorder="1" applyAlignment="1">
      <alignment horizontal="center"/>
    </xf>
    <xf numFmtId="0" fontId="20" fillId="26" borderId="14" xfId="0" applyFont="1" applyFill="1" applyBorder="1" applyAlignment="1">
      <alignment horizontal="center"/>
    </xf>
    <xf numFmtId="0" fontId="60" fillId="0" borderId="6" xfId="0" applyFont="1" applyBorder="1" applyAlignment="1">
      <alignment horizontal="left"/>
    </xf>
    <xf numFmtId="0" fontId="60" fillId="0" borderId="2" xfId="0" applyFont="1" applyBorder="1" applyAlignment="1">
      <alignment horizontal="center"/>
    </xf>
    <xf numFmtId="0" fontId="45" fillId="26" borderId="25" xfId="0" applyFont="1" applyFill="1" applyBorder="1" applyAlignment="1">
      <alignment horizontal="center" vertical="center" wrapText="1"/>
    </xf>
    <xf numFmtId="0" fontId="48" fillId="26" borderId="26" xfId="0" applyFont="1" applyFill="1" applyBorder="1" applyAlignment="1">
      <alignment horizontal="center" vertical="center"/>
    </xf>
    <xf numFmtId="0" fontId="48" fillId="26" borderId="27" xfId="0" applyFont="1" applyFill="1" applyBorder="1" applyAlignment="1">
      <alignment horizontal="center" vertical="center"/>
    </xf>
    <xf numFmtId="0" fontId="43" fillId="0" borderId="25" xfId="0" applyFont="1" applyFill="1" applyBorder="1" applyAlignment="1">
      <alignment horizontal="center" vertical="center"/>
    </xf>
    <xf numFmtId="0" fontId="43" fillId="0" borderId="29" xfId="2" applyFont="1" applyFill="1" applyBorder="1" applyAlignment="1">
      <alignment horizontal="center" vertical="center" wrapText="1"/>
    </xf>
    <xf numFmtId="3" fontId="43" fillId="0" borderId="29" xfId="2" applyNumberFormat="1" applyFont="1" applyFill="1" applyBorder="1" applyAlignment="1">
      <alignment horizontal="center" vertical="center"/>
    </xf>
    <xf numFmtId="3" fontId="43" fillId="0" borderId="30" xfId="2" applyNumberFormat="1" applyFont="1" applyFill="1" applyBorder="1" applyAlignment="1">
      <alignment horizontal="center" vertical="center"/>
    </xf>
    <xf numFmtId="3" fontId="43" fillId="0" borderId="3" xfId="2" applyNumberFormat="1" applyFont="1" applyFill="1" applyBorder="1" applyAlignment="1">
      <alignment horizontal="center" vertical="center"/>
    </xf>
    <xf numFmtId="0" fontId="43" fillId="0" borderId="11" xfId="0" applyFont="1" applyFill="1" applyBorder="1" applyAlignment="1">
      <alignment horizontal="left" vertical="center" wrapText="1"/>
    </xf>
    <xf numFmtId="0" fontId="43" fillId="0" borderId="11" xfId="0" applyFont="1" applyFill="1" applyBorder="1" applyAlignment="1">
      <alignment horizontal="center" vertical="center"/>
    </xf>
    <xf numFmtId="0" fontId="59" fillId="0" borderId="11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0" fontId="43" fillId="0" borderId="8" xfId="0" quotePrefix="1" applyFont="1" applyFill="1" applyBorder="1" applyAlignment="1">
      <alignment horizontal="left" vertical="center" wrapText="1"/>
    </xf>
    <xf numFmtId="0" fontId="59" fillId="0" borderId="8" xfId="0" applyFont="1" applyFill="1" applyBorder="1" applyAlignment="1">
      <alignment horizontal="center" vertical="center"/>
    </xf>
    <xf numFmtId="0" fontId="53" fillId="0" borderId="0" xfId="0" applyFont="1" applyAlignment="1">
      <alignment horizontal="right" vertical="center"/>
    </xf>
    <xf numFmtId="0" fontId="56" fillId="0" borderId="0" xfId="0" applyFont="1" applyAlignment="1">
      <alignment horizontal="right"/>
    </xf>
    <xf numFmtId="0" fontId="53" fillId="0" borderId="0" xfId="2" applyFont="1" applyAlignment="1">
      <alignment horizontal="right"/>
    </xf>
    <xf numFmtId="0" fontId="56" fillId="0" borderId="0" xfId="2" applyFont="1" applyAlignment="1">
      <alignment horizontal="right"/>
    </xf>
    <xf numFmtId="0" fontId="42" fillId="0" borderId="0" xfId="2" applyFont="1" applyAlignment="1">
      <alignment horizontal="right"/>
    </xf>
    <xf numFmtId="0" fontId="53" fillId="0" borderId="0" xfId="2" applyFont="1" applyAlignment="1">
      <alignment horizontal="right" vertical="top"/>
    </xf>
    <xf numFmtId="0" fontId="15" fillId="0" borderId="0" xfId="2" applyFont="1" applyAlignment="1">
      <alignment horizontal="right" vertical="top"/>
    </xf>
    <xf numFmtId="0" fontId="53" fillId="0" borderId="0" xfId="2" applyFont="1" applyAlignment="1">
      <alignment horizontal="right" vertical="center"/>
    </xf>
    <xf numFmtId="0" fontId="45" fillId="0" borderId="0" xfId="2" applyFont="1" applyFill="1" applyBorder="1" applyAlignment="1">
      <alignment horizontal="right" vertical="top" wrapText="1"/>
    </xf>
    <xf numFmtId="0" fontId="16" fillId="0" borderId="0" xfId="2" applyFont="1" applyFill="1" applyBorder="1" applyAlignment="1">
      <alignment horizontal="left" vertical="center" wrapText="1"/>
    </xf>
    <xf numFmtId="0" fontId="43" fillId="0" borderId="0" xfId="0" applyFont="1" applyFill="1" applyBorder="1" applyAlignment="1">
      <alignment horizontal="right" vertical="top"/>
    </xf>
    <xf numFmtId="0" fontId="56" fillId="0" borderId="0" xfId="2" applyFont="1" applyAlignment="1">
      <alignment horizontal="right" vertical="center"/>
    </xf>
    <xf numFmtId="3" fontId="42" fillId="0" borderId="0" xfId="2" applyNumberFormat="1" applyFont="1" applyFill="1" applyBorder="1" applyAlignment="1">
      <alignment horizontal="right" vertical="center"/>
    </xf>
    <xf numFmtId="0" fontId="20" fillId="25" borderId="14" xfId="2" applyFont="1" applyFill="1" applyBorder="1" applyAlignment="1">
      <alignment horizontal="center" wrapText="1"/>
    </xf>
    <xf numFmtId="0" fontId="20" fillId="25" borderId="15" xfId="2" applyFont="1" applyFill="1" applyBorder="1" applyAlignment="1">
      <alignment horizontal="center" wrapText="1"/>
    </xf>
    <xf numFmtId="0" fontId="20" fillId="25" borderId="14" xfId="2" applyFont="1" applyFill="1" applyBorder="1" applyAlignment="1">
      <alignment horizontal="center" vertical="center" wrapText="1"/>
    </xf>
    <xf numFmtId="0" fontId="20" fillId="25" borderId="15" xfId="2" applyFont="1" applyFill="1" applyBorder="1" applyAlignment="1">
      <alignment horizontal="center" vertical="center" wrapText="1"/>
    </xf>
    <xf numFmtId="49" fontId="45" fillId="26" borderId="14" xfId="2" applyNumberFormat="1" applyFont="1" applyFill="1" applyBorder="1" applyAlignment="1">
      <alignment horizontal="center" vertical="center"/>
    </xf>
    <xf numFmtId="49" fontId="45" fillId="26" borderId="15" xfId="2" applyNumberFormat="1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horizontal="right" vertical="top"/>
    </xf>
    <xf numFmtId="0" fontId="55" fillId="0" borderId="0" xfId="2" applyFont="1" applyAlignment="1">
      <alignment horizontal="right"/>
    </xf>
    <xf numFmtId="0" fontId="42" fillId="0" borderId="0" xfId="2" applyFont="1" applyAlignment="1">
      <alignment horizontal="right" vertical="center"/>
    </xf>
    <xf numFmtId="0" fontId="46" fillId="2" borderId="0" xfId="0" applyFont="1" applyFill="1" applyAlignment="1">
      <alignment horizontal="right" wrapText="1"/>
    </xf>
    <xf numFmtId="0" fontId="56" fillId="0" borderId="0" xfId="0" applyFont="1" applyFill="1" applyBorder="1" applyAlignment="1">
      <alignment horizontal="right" vertical="top"/>
    </xf>
    <xf numFmtId="0" fontId="42" fillId="0" borderId="0" xfId="0" applyFont="1" applyAlignment="1">
      <alignment horizontal="right" vertical="center"/>
    </xf>
    <xf numFmtId="0" fontId="44" fillId="27" borderId="14" xfId="0" applyFont="1" applyFill="1" applyBorder="1" applyAlignment="1">
      <alignment horizontal="center" vertical="center"/>
    </xf>
    <xf numFmtId="0" fontId="44" fillId="27" borderId="15" xfId="0" applyFont="1" applyFill="1" applyBorder="1" applyAlignment="1">
      <alignment horizontal="center" vertical="center"/>
    </xf>
    <xf numFmtId="0" fontId="44" fillId="27" borderId="60" xfId="0" applyFont="1" applyFill="1" applyBorder="1" applyAlignment="1">
      <alignment horizontal="center" vertical="center"/>
    </xf>
    <xf numFmtId="0" fontId="44" fillId="27" borderId="62" xfId="0" applyFont="1" applyFill="1" applyBorder="1" applyAlignment="1">
      <alignment horizontal="center" vertical="center"/>
    </xf>
    <xf numFmtId="0" fontId="61" fillId="0" borderId="0" xfId="0" applyFont="1" applyAlignment="1">
      <alignment horizontal="right" vertical="center"/>
    </xf>
    <xf numFmtId="0" fontId="42" fillId="0" borderId="0" xfId="0" applyFont="1" applyAlignment="1">
      <alignment horizontal="right" vertical="top"/>
    </xf>
    <xf numFmtId="0" fontId="62" fillId="0" borderId="6" xfId="2" applyFont="1" applyFill="1" applyBorder="1" applyAlignment="1">
      <alignment horizontal="center" vertical="center"/>
    </xf>
    <xf numFmtId="0" fontId="62" fillId="0" borderId="3" xfId="2" applyFont="1" applyFill="1" applyBorder="1" applyAlignment="1">
      <alignment horizontal="center" vertical="center"/>
    </xf>
  </cellXfs>
  <cellStyles count="61">
    <cellStyle name="20% - Énfasis1 2" xfId="28"/>
    <cellStyle name="20% - Énfasis2 2" xfId="32"/>
    <cellStyle name="20% - Énfasis3 2" xfId="36"/>
    <cellStyle name="20% - Énfasis4 2" xfId="40"/>
    <cellStyle name="20% - Énfasis5 2" xfId="44"/>
    <cellStyle name="20% - Énfasis6 2" xfId="48"/>
    <cellStyle name="40% - Énfasis1 2" xfId="29"/>
    <cellStyle name="40% - Énfasis2 2" xfId="33"/>
    <cellStyle name="40% - Énfasis3 2" xfId="37"/>
    <cellStyle name="40% - Énfasis4 2" xfId="41"/>
    <cellStyle name="40% - Énfasis5 2" xfId="45"/>
    <cellStyle name="40% - Énfasis6 2" xfId="49"/>
    <cellStyle name="60% - Énfasis1 2" xfId="30"/>
    <cellStyle name="60% - Énfasis2 2" xfId="34"/>
    <cellStyle name="60% - Énfasis3 2" xfId="38"/>
    <cellStyle name="60% - Énfasis4 2" xfId="42"/>
    <cellStyle name="60% - Énfasis5 2" xfId="46"/>
    <cellStyle name="60% - Énfasis6 2" xfId="50"/>
    <cellStyle name="Buena 2" xfId="15"/>
    <cellStyle name="Cálculo 2" xfId="20"/>
    <cellStyle name="Celda de comprobación 2" xfId="22"/>
    <cellStyle name="Celda vinculada 2" xfId="21"/>
    <cellStyle name="Encabezado 4 2" xfId="14"/>
    <cellStyle name="Énfasis1 2" xfId="27"/>
    <cellStyle name="Énfasis2 2" xfId="31"/>
    <cellStyle name="Énfasis3 2" xfId="35"/>
    <cellStyle name="Énfasis4 2" xfId="39"/>
    <cellStyle name="Énfasis5 2" xfId="43"/>
    <cellStyle name="Énfasis6 2" xfId="47"/>
    <cellStyle name="Entrada 2" xfId="18"/>
    <cellStyle name="Euro" xfId="1"/>
    <cellStyle name="Heading" xfId="51"/>
    <cellStyle name="Heading1" xfId="52"/>
    <cellStyle name="Incorrecto 2" xfId="16"/>
    <cellStyle name="Millares 2" xfId="3"/>
    <cellStyle name="Neutral 2" xfId="17"/>
    <cellStyle name="Normal" xfId="0" builtinId="0"/>
    <cellStyle name="Normal 2" xfId="2"/>
    <cellStyle name="Normal 3" xfId="4"/>
    <cellStyle name="Normal 3 2" xfId="5"/>
    <cellStyle name="Normal 3 2 2" xfId="6"/>
    <cellStyle name="Normal 3 2 2 2" xfId="7"/>
    <cellStyle name="Normal 3 2 2 2 2" xfId="9"/>
    <cellStyle name="Normal 3 2 3" xfId="8"/>
    <cellStyle name="Normal 3 2 3 2" xfId="58"/>
    <cellStyle name="Normal 3 2 3 2 2" xfId="59"/>
    <cellStyle name="Normal 3 2 3 2 3" xfId="60"/>
    <cellStyle name="Normal 3 2 3 3" xfId="56"/>
    <cellStyle name="Normal 3 2 4" xfId="57"/>
    <cellStyle name="Normal 4" xfId="10"/>
    <cellStyle name="Notas 2" xfId="24"/>
    <cellStyle name="Result" xfId="53"/>
    <cellStyle name="Result2" xfId="54"/>
    <cellStyle name="Salida 2" xfId="19"/>
    <cellStyle name="Texto de advertencia 2" xfId="23"/>
    <cellStyle name="Texto explicativo 2" xfId="25"/>
    <cellStyle name="Título 1" xfId="55"/>
    <cellStyle name="Título 2 2" xfId="12"/>
    <cellStyle name="Título 3 2" xfId="13"/>
    <cellStyle name="Título 4" xfId="11"/>
    <cellStyle name="Total 2" xfId="26"/>
  </cellStyles>
  <dxfs count="10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</dxf>
    <dxf>
      <border outline="0"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0" formatCode="General"/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border outline="0"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border outline="0"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strike val="0"/>
        <outline val="0"/>
        <shadow val="0"/>
        <u val="none"/>
        <vertAlign val="baseline"/>
        <sz val="13"/>
        <color auto="1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3"/>
        <color auto="1"/>
        <name val="Calibri"/>
        <scheme val="minor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3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ACCIDENTES!$C$13</c:f>
              <c:strCache>
                <c:ptCount val="1"/>
                <c:pt idx="0">
                  <c:v>OCT. / 2021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ACCIDENTES!$B$14:$B$17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ACCIDENTES!$C$14:$C$17</c:f>
              <c:numCache>
                <c:formatCode>General</c:formatCode>
                <c:ptCount val="4"/>
                <c:pt idx="0">
                  <c:v>289</c:v>
                </c:pt>
                <c:pt idx="1">
                  <c:v>10</c:v>
                </c:pt>
                <c:pt idx="2">
                  <c:v>10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A1-4E3E-80C6-03AD4AB364EF}"/>
            </c:ext>
          </c:extLst>
        </c:ser>
        <c:ser>
          <c:idx val="1"/>
          <c:order val="1"/>
          <c:tx>
            <c:strRef>
              <c:f>ACCIDENTES!$D$13</c:f>
              <c:strCache>
                <c:ptCount val="1"/>
                <c:pt idx="0">
                  <c:v>OCT. /2020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ACCIDENTES!$B$14:$B$17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ACCIDENTES!$D$14:$D$17</c:f>
              <c:numCache>
                <c:formatCode>General</c:formatCode>
                <c:ptCount val="4"/>
                <c:pt idx="0">
                  <c:v>346</c:v>
                </c:pt>
                <c:pt idx="1">
                  <c:v>8</c:v>
                </c:pt>
                <c:pt idx="2">
                  <c:v>8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CA1-4E3E-80C6-03AD4AB364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85528320"/>
        <c:axId val="165539200"/>
        <c:axId val="0"/>
      </c:bar3DChart>
      <c:catAx>
        <c:axId val="185528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65539200"/>
        <c:crosses val="autoZero"/>
        <c:auto val="1"/>
        <c:lblAlgn val="ctr"/>
        <c:lblOffset val="100"/>
        <c:noMultiLvlLbl val="0"/>
      </c:catAx>
      <c:valAx>
        <c:axId val="1655392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855283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0883975395590056E-2"/>
          <c:y val="0.85494872491071261"/>
          <c:w val="0.14088427931883285"/>
          <c:h val="0.12213037030848603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432" l="0.70000000000000062" r="0.70000000000000062" t="0.75000000000001432" header="0.30000000000000032" footer="0.30000000000000032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'CAUSAS DETERM.'!$C$14</c:f>
              <c:strCache>
                <c:ptCount val="1"/>
                <c:pt idx="0">
                  <c:v>OCT. / 2021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4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'CAUSAS DETERM.'!$B$15:$B$20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SEMAFORO EN ROJO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DETERM.'!$C$15:$C$20</c:f>
              <c:numCache>
                <c:formatCode>General</c:formatCode>
                <c:ptCount val="6"/>
                <c:pt idx="0">
                  <c:v>2</c:v>
                </c:pt>
                <c:pt idx="1">
                  <c:v>1</c:v>
                </c:pt>
                <c:pt idx="2">
                  <c:v>32</c:v>
                </c:pt>
                <c:pt idx="3">
                  <c:v>46</c:v>
                </c:pt>
                <c:pt idx="4">
                  <c:v>52</c:v>
                </c:pt>
                <c:pt idx="5">
                  <c:v>176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73-4F37-ACD2-B1F25F1D9E4B}"/>
            </c:ext>
          </c:extLst>
        </c:ser>
        <c:ser>
          <c:idx val="1"/>
          <c:order val="1"/>
          <c:tx>
            <c:strRef>
              <c:f>'CAUSAS DETERM.'!$D$14</c:f>
              <c:strCache>
                <c:ptCount val="1"/>
                <c:pt idx="0">
                  <c:v>OCT. /2020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4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'CAUSAS DETERM.'!$B$15:$B$20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SEMAFORO EN ROJO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DETERM.'!$D$15:$D$20</c:f>
              <c:numCache>
                <c:formatCode>General</c:formatCode>
                <c:ptCount val="6"/>
                <c:pt idx="0">
                  <c:v>2</c:v>
                </c:pt>
                <c:pt idx="1">
                  <c:v>1</c:v>
                </c:pt>
                <c:pt idx="2">
                  <c:v>40</c:v>
                </c:pt>
                <c:pt idx="3">
                  <c:v>39</c:v>
                </c:pt>
                <c:pt idx="4">
                  <c:v>68</c:v>
                </c:pt>
                <c:pt idx="5">
                  <c:v>212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E73-4F37-ACD2-B1F25F1D9E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85530368"/>
        <c:axId val="185286656"/>
        <c:axId val="0"/>
      </c:bar3DChart>
      <c:catAx>
        <c:axId val="1855303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85286656"/>
        <c:crosses val="autoZero"/>
        <c:auto val="1"/>
        <c:lblAlgn val="ctr"/>
        <c:lblOffset val="100"/>
        <c:noMultiLvlLbl val="0"/>
      </c:catAx>
      <c:valAx>
        <c:axId val="1852866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55303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662386432465225E-2"/>
          <c:y val="0.86482590478942478"/>
          <c:w val="0.16467510599636584"/>
          <c:h val="0.11248049555732133"/>
        </c:manualLayout>
      </c:layout>
      <c:overlay val="0"/>
      <c:txPr>
        <a:bodyPr rot="0" vert="horz"/>
        <a:lstStyle/>
        <a:p>
          <a:pPr>
            <a:defRPr sz="105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432" l="0.70000000000000062" r="0.70000000000000062" t="0.7500000000000143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TAXIS!$C$14</c:f>
              <c:strCache>
                <c:ptCount val="1"/>
                <c:pt idx="0">
                  <c:v>OCT. / 2021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1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ESTADO DE EBRIEDAD</c:v>
                </c:pt>
              </c:strCache>
            </c:strRef>
          </c:cat>
          <c:val>
            <c:numRef>
              <c:f>TAXIS!$C$15:$C$17</c:f>
              <c:numCache>
                <c:formatCode>General</c:formatCode>
                <c:ptCount val="3"/>
                <c:pt idx="0">
                  <c:v>15</c:v>
                </c:pt>
                <c:pt idx="1">
                  <c:v>19</c:v>
                </c:pt>
                <c:pt idx="2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AC-4EA5-A380-1AF6163FDD3E}"/>
            </c:ext>
          </c:extLst>
        </c:ser>
        <c:ser>
          <c:idx val="1"/>
          <c:order val="1"/>
          <c:tx>
            <c:strRef>
              <c:f>TAXIS!$D$14</c:f>
              <c:strCache>
                <c:ptCount val="1"/>
                <c:pt idx="0">
                  <c:v>OCT. /2020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ESTADO DE EBRIEDAD</c:v>
                </c:pt>
              </c:strCache>
            </c:strRef>
          </c:cat>
          <c:val>
            <c:numRef>
              <c:f>TAXIS!$D$15:$D$17</c:f>
              <c:numCache>
                <c:formatCode>General</c:formatCode>
                <c:ptCount val="3"/>
                <c:pt idx="0">
                  <c:v>26</c:v>
                </c:pt>
                <c:pt idx="1">
                  <c:v>23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0AC-4EA5-A380-1AF6163FDD3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85675776"/>
        <c:axId val="185291264"/>
        <c:axId val="0"/>
      </c:bar3DChart>
      <c:catAx>
        <c:axId val="1856757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85291264"/>
        <c:crosses val="autoZero"/>
        <c:auto val="1"/>
        <c:lblAlgn val="ctr"/>
        <c:lblOffset val="100"/>
        <c:noMultiLvlLbl val="0"/>
      </c:catAx>
      <c:valAx>
        <c:axId val="1852912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56757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256319587764402E-2"/>
          <c:y val="0.8346278504177812"/>
          <c:w val="0.17416836459717031"/>
          <c:h val="0.1441539646993667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432" l="0.70000000000000062" r="0.70000000000000062" t="0.75000000000001432" header="0.30000000000000032" footer="0.30000000000000032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AUTOBUSES!$C$14</c:f>
              <c:strCache>
                <c:ptCount val="1"/>
                <c:pt idx="0">
                  <c:v>OCT. / 2021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363-4F73-AE8D-90F672F863B9}"/>
                </c:ext>
              </c:extLst>
            </c:dLbl>
            <c:dLbl>
              <c:idx val="1"/>
              <c:layout>
                <c:manualLayout>
                  <c:x val="3.937007874015748E-3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363-4F73-AE8D-90F672F863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AUTOBUSES!$B$15:$B$17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ESTADO DE EBRIEDAD</c:v>
                </c:pt>
              </c:strCache>
            </c:strRef>
          </c:cat>
          <c:val>
            <c:numRef>
              <c:f>AUTOBUSES!$C$15:$C$17</c:f>
              <c:numCache>
                <c:formatCode>General</c:formatCode>
                <c:ptCount val="3"/>
                <c:pt idx="0">
                  <c:v>5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363-4F73-AE8D-90F672F863B9}"/>
            </c:ext>
          </c:extLst>
        </c:ser>
        <c:ser>
          <c:idx val="1"/>
          <c:order val="1"/>
          <c:tx>
            <c:strRef>
              <c:f>AUTOBUSES!$D$14</c:f>
              <c:strCache>
                <c:ptCount val="1"/>
                <c:pt idx="0">
                  <c:v>OCT. /2020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8425196850394567E-3"/>
                  <c:y val="-3.5830618892508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363-4F73-AE8D-90F672F863B9}"/>
                </c:ext>
              </c:extLst>
            </c:dLbl>
            <c:dLbl>
              <c:idx val="1"/>
              <c:layout>
                <c:manualLayout>
                  <c:x val="1.3779527559055121E-2"/>
                  <c:y val="-2.9315960912052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363-4F73-AE8D-90F672F863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AUTOBUSES!$B$15:$B$17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ESTADO DE EBRIEDAD</c:v>
                </c:pt>
              </c:strCache>
            </c:strRef>
          </c:cat>
          <c:val>
            <c:numRef>
              <c:f>AUTOBUSES!$D$15:$D$17</c:f>
              <c:numCache>
                <c:formatCode>General</c:formatCode>
                <c:ptCount val="3"/>
                <c:pt idx="0">
                  <c:v>6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363-4F73-AE8D-90F672F863B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85677824"/>
        <c:axId val="186729600"/>
        <c:axId val="0"/>
      </c:bar3DChart>
      <c:catAx>
        <c:axId val="1856778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6729600"/>
        <c:crosses val="autoZero"/>
        <c:auto val="1"/>
        <c:lblAlgn val="ctr"/>
        <c:lblOffset val="100"/>
        <c:noMultiLvlLbl val="0"/>
      </c:catAx>
      <c:valAx>
        <c:axId val="1867296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856778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1331762663526547E-2"/>
          <c:y val="0.85311446606364283"/>
          <c:w val="0.14144783298026845"/>
          <c:h val="0.10564456302466324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54" l="0.70000000000000062" r="0.70000000000000062" t="0.75000000000001454" header="0.30000000000000032" footer="0.30000000000000032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X  EDADES'!$A$12</c:f>
              <c:strCache>
                <c:ptCount val="1"/>
                <c:pt idx="0">
                  <c:v>DE 18 A 20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EDADES'!$F$12</c:f>
              <c:numCache>
                <c:formatCode>#,##0</c:formatCode>
                <c:ptCount val="1"/>
                <c:pt idx="0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1BC-4377-AD7D-0A30F57696D8}"/>
            </c:ext>
          </c:extLst>
        </c:ser>
        <c:ser>
          <c:idx val="1"/>
          <c:order val="1"/>
          <c:tx>
            <c:strRef>
              <c:f>'ACC X  EDADES'!$A$13</c:f>
              <c:strCache>
                <c:ptCount val="1"/>
                <c:pt idx="0">
                  <c:v>DE 21 A 25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EDADES'!$F$13</c:f>
              <c:numCache>
                <c:formatCode>#,##0</c:formatCode>
                <c:ptCount val="1"/>
                <c:pt idx="0">
                  <c:v>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1BC-4377-AD7D-0A30F57696D8}"/>
            </c:ext>
          </c:extLst>
        </c:ser>
        <c:ser>
          <c:idx val="2"/>
          <c:order val="2"/>
          <c:tx>
            <c:strRef>
              <c:f>'ACC X  EDADES'!$A$14</c:f>
              <c:strCache>
                <c:ptCount val="1"/>
                <c:pt idx="0">
                  <c:v>DE 26 A 30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EDADES'!$F$14</c:f>
              <c:numCache>
                <c:formatCode>#,##0</c:formatCode>
                <c:ptCount val="1"/>
                <c:pt idx="0">
                  <c:v>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1BC-4377-AD7D-0A30F57696D8}"/>
            </c:ext>
          </c:extLst>
        </c:ser>
        <c:ser>
          <c:idx val="3"/>
          <c:order val="3"/>
          <c:tx>
            <c:strRef>
              <c:f>'ACC X  EDADES'!$A$15</c:f>
              <c:strCache>
                <c:ptCount val="1"/>
                <c:pt idx="0">
                  <c:v>DE 31 A 35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EDADES'!$F$15</c:f>
              <c:numCache>
                <c:formatCode>#,##0</c:formatCode>
                <c:ptCount val="1"/>
                <c:pt idx="0">
                  <c:v>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1BC-4377-AD7D-0A30F57696D8}"/>
            </c:ext>
          </c:extLst>
        </c:ser>
        <c:ser>
          <c:idx val="4"/>
          <c:order val="4"/>
          <c:tx>
            <c:strRef>
              <c:f>'ACC X  EDADES'!$A$16</c:f>
              <c:strCache>
                <c:ptCount val="1"/>
                <c:pt idx="0">
                  <c:v>DE 36 A 40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EDADES'!$F$16</c:f>
              <c:numCache>
                <c:formatCode>#,##0</c:formatCode>
                <c:ptCount val="1"/>
                <c:pt idx="0">
                  <c:v>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1BC-4377-AD7D-0A30F57696D8}"/>
            </c:ext>
          </c:extLst>
        </c:ser>
        <c:ser>
          <c:idx val="5"/>
          <c:order val="5"/>
          <c:tx>
            <c:strRef>
              <c:f>'ACC X  EDADES'!$A$17</c:f>
              <c:strCache>
                <c:ptCount val="1"/>
                <c:pt idx="0">
                  <c:v>DE 41 A 45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EDADES'!$F$17</c:f>
              <c:numCache>
                <c:formatCode>#,##0</c:formatCode>
                <c:ptCount val="1"/>
                <c:pt idx="0">
                  <c:v>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21BC-4377-AD7D-0A30F57696D8}"/>
            </c:ext>
          </c:extLst>
        </c:ser>
        <c:ser>
          <c:idx val="6"/>
          <c:order val="6"/>
          <c:tx>
            <c:strRef>
              <c:f>'ACC X  EDADES'!$A$18</c:f>
              <c:strCache>
                <c:ptCount val="1"/>
                <c:pt idx="0">
                  <c:v>DE 46 A 50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EDADES'!$F$18</c:f>
              <c:numCache>
                <c:formatCode>#,##0</c:formatCode>
                <c:ptCount val="1"/>
                <c:pt idx="0">
                  <c:v>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21BC-4377-AD7D-0A30F57696D8}"/>
            </c:ext>
          </c:extLst>
        </c:ser>
        <c:ser>
          <c:idx val="7"/>
          <c:order val="7"/>
          <c:tx>
            <c:strRef>
              <c:f>'ACC X  EDADES'!$A$19</c:f>
              <c:strCache>
                <c:ptCount val="1"/>
                <c:pt idx="0">
                  <c:v>DE 51 A 55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EDADES'!$F$19</c:f>
              <c:numCache>
                <c:formatCode>#,##0</c:formatCode>
                <c:ptCount val="1"/>
                <c:pt idx="0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21BC-4377-AD7D-0A30F57696D8}"/>
            </c:ext>
          </c:extLst>
        </c:ser>
        <c:ser>
          <c:idx val="8"/>
          <c:order val="8"/>
          <c:tx>
            <c:strRef>
              <c:f>'ACC X  EDADES'!$A$20</c:f>
              <c:strCache>
                <c:ptCount val="1"/>
                <c:pt idx="0">
                  <c:v>DE 56 A 60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EDADES'!$F$20</c:f>
              <c:numCache>
                <c:formatCode>#,##0</c:formatCode>
                <c:ptCount val="1"/>
                <c:pt idx="0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1BC-4377-AD7D-0A30F57696D8}"/>
            </c:ext>
          </c:extLst>
        </c:ser>
        <c:ser>
          <c:idx val="9"/>
          <c:order val="9"/>
          <c:tx>
            <c:strRef>
              <c:f>'ACC X  EDADES'!$A$21</c:f>
              <c:strCache>
                <c:ptCount val="1"/>
                <c:pt idx="0">
                  <c:v>DE 61 A 65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EDADES'!$F$21</c:f>
              <c:numCache>
                <c:formatCode>#,##0</c:formatCode>
                <c:ptCount val="1"/>
                <c:pt idx="0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21BC-4377-AD7D-0A30F57696D8}"/>
            </c:ext>
          </c:extLst>
        </c:ser>
        <c:ser>
          <c:idx val="10"/>
          <c:order val="10"/>
          <c:tx>
            <c:strRef>
              <c:f>'ACC X  EDADES'!$A$22</c:f>
              <c:strCache>
                <c:ptCount val="1"/>
                <c:pt idx="0">
                  <c:v>DE 66 A 70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EDADES'!$F$22</c:f>
              <c:numCache>
                <c:formatCode>#,##0</c:formatCode>
                <c:ptCount val="1"/>
                <c:pt idx="0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1BC-4377-AD7D-0A30F57696D8}"/>
            </c:ext>
          </c:extLst>
        </c:ser>
        <c:ser>
          <c:idx val="11"/>
          <c:order val="11"/>
          <c:tx>
            <c:strRef>
              <c:f>'ACC X  EDADES'!$A$23</c:f>
              <c:strCache>
                <c:ptCount val="1"/>
                <c:pt idx="0">
                  <c:v>DE 71 A 75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EDADES'!$F$23</c:f>
              <c:numCache>
                <c:formatCode>#,##0</c:formatCode>
                <c:ptCount val="1"/>
                <c:pt idx="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21BC-4377-AD7D-0A30F57696D8}"/>
            </c:ext>
          </c:extLst>
        </c:ser>
        <c:ser>
          <c:idx val="12"/>
          <c:order val="12"/>
          <c:tx>
            <c:strRef>
              <c:f>'ACC X  EDADES'!$A$24</c:f>
              <c:strCache>
                <c:ptCount val="1"/>
                <c:pt idx="0">
                  <c:v>DE 76 A 80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EDADES'!$F$24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21BC-4377-AD7D-0A30F57696D8}"/>
            </c:ext>
          </c:extLst>
        </c:ser>
        <c:ser>
          <c:idx val="13"/>
          <c:order val="13"/>
          <c:tx>
            <c:strRef>
              <c:f>'ACC X  EDADES'!$A$25</c:f>
              <c:strCache>
                <c:ptCount val="1"/>
                <c:pt idx="0">
                  <c:v>DE 81 A 85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EDADES'!$F$25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21BC-4377-AD7D-0A30F57696D8}"/>
            </c:ext>
          </c:extLst>
        </c:ser>
        <c:ser>
          <c:idx val="14"/>
          <c:order val="14"/>
          <c:tx>
            <c:strRef>
              <c:f>'ACC X  EDADES'!$A$26</c:f>
              <c:strCache>
                <c:ptCount val="1"/>
                <c:pt idx="0">
                  <c:v>DE 86 A 90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EDADES'!$F$26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21BC-4377-AD7D-0A30F57696D8}"/>
            </c:ext>
          </c:extLst>
        </c:ser>
        <c:ser>
          <c:idx val="15"/>
          <c:order val="15"/>
          <c:tx>
            <c:strRef>
              <c:f>'ACC X  EDADES'!$A$27</c:f>
              <c:strCache>
                <c:ptCount val="1"/>
                <c:pt idx="0">
                  <c:v>DE 91 A MAS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EDADES'!$F$27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21BC-4377-AD7D-0A30F57696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86916864"/>
        <c:axId val="186734208"/>
        <c:axId val="0"/>
      </c:bar3DChart>
      <c:catAx>
        <c:axId val="186916864"/>
        <c:scaling>
          <c:orientation val="minMax"/>
        </c:scaling>
        <c:delete val="0"/>
        <c:axPos val="b"/>
        <c:majorTickMark val="none"/>
        <c:minorTickMark val="none"/>
        <c:tickLblPos val="nextTo"/>
        <c:crossAx val="186734208"/>
        <c:crosses val="autoZero"/>
        <c:auto val="1"/>
        <c:lblAlgn val="ctr"/>
        <c:lblOffset val="100"/>
        <c:noMultiLvlLbl val="0"/>
      </c:catAx>
      <c:valAx>
        <c:axId val="18673420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one"/>
        <c:crossAx val="1869168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81020315521058073"/>
          <c:y val="0.10970195019359009"/>
          <c:w val="0.18979684478942649"/>
          <c:h val="0.54342344227541273"/>
        </c:manualLayout>
      </c:layout>
      <c:overlay val="0"/>
    </c:legend>
    <c:plotVisOnly val="1"/>
    <c:dispBlanksAs val="gap"/>
    <c:showDLblsOverMax val="0"/>
  </c:chart>
  <c:printSettings>
    <c:headerFooter/>
    <c:pageMargins b="0.75000000000001399" l="0.70000000000000062" r="0.70000000000000062" t="0.75000000000001399" header="0.30000000000000032" footer="0.30000000000000032"/>
    <c:pageSetup orientation="landscape" verticalDpi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MX" sz="1600"/>
              <a:t>GRÁFICA COMPARATIVA DE CONDUCTORES MENORES DE EDAD  INVOLUCRADOS EN ACCIDENTES VIALES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5648015303684223E-3"/>
          <c:y val="0.22827715355805245"/>
          <c:w val="0.95791487326638802"/>
          <c:h val="0.66666047362059233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'ACC X  EDADES'!$A$31:$A$34</c:f>
              <c:strCache>
                <c:ptCount val="4"/>
                <c:pt idx="0">
                  <c:v>MENOS DE 15 AÑOS</c:v>
                </c:pt>
                <c:pt idx="1">
                  <c:v>DE 15 AÑOS</c:v>
                </c:pt>
                <c:pt idx="2">
                  <c:v>DE 16 AÑOS</c:v>
                </c:pt>
                <c:pt idx="3">
                  <c:v> DE 17 AÑOS</c:v>
                </c:pt>
              </c:strCache>
            </c:strRef>
          </c:cat>
          <c:val>
            <c:numRef>
              <c:f>'ACC X  EDADES'!$F$31:$F$34</c:f>
              <c:numCache>
                <c:formatCode>#,##0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95-44D4-B818-E5DAC03F46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86918912"/>
        <c:axId val="187375616"/>
        <c:axId val="0"/>
      </c:bar3DChart>
      <c:catAx>
        <c:axId val="186918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7375616"/>
        <c:crosses val="autoZero"/>
        <c:auto val="1"/>
        <c:lblAlgn val="ctr"/>
        <c:lblOffset val="100"/>
        <c:noMultiLvlLbl val="0"/>
      </c:catAx>
      <c:valAx>
        <c:axId val="18737561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one"/>
        <c:crossAx val="186918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21" l="0.70000000000000062" r="0.70000000000000062" t="0.75000000000001421" header="0.30000000000000032" footer="0.30000000000000032"/>
    <c:pageSetup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5</c:v>
                </c:pt>
                <c:pt idx="1">
                  <c:v>4</c:v>
                </c:pt>
                <c:pt idx="2">
                  <c:v>8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9</c:v>
                </c:pt>
                <c:pt idx="8">
                  <c:v>23</c:v>
                </c:pt>
                <c:pt idx="9">
                  <c:v>20</c:v>
                </c:pt>
                <c:pt idx="10">
                  <c:v>17</c:v>
                </c:pt>
                <c:pt idx="11">
                  <c:v>14</c:v>
                </c:pt>
                <c:pt idx="12">
                  <c:v>21</c:v>
                </c:pt>
                <c:pt idx="13">
                  <c:v>15</c:v>
                </c:pt>
                <c:pt idx="14">
                  <c:v>21</c:v>
                </c:pt>
                <c:pt idx="15">
                  <c:v>18</c:v>
                </c:pt>
                <c:pt idx="16">
                  <c:v>16</c:v>
                </c:pt>
                <c:pt idx="17">
                  <c:v>24</c:v>
                </c:pt>
                <c:pt idx="18">
                  <c:v>19</c:v>
                </c:pt>
                <c:pt idx="19">
                  <c:v>20</c:v>
                </c:pt>
                <c:pt idx="20">
                  <c:v>14</c:v>
                </c:pt>
                <c:pt idx="21">
                  <c:v>10</c:v>
                </c:pt>
                <c:pt idx="22">
                  <c:v>13</c:v>
                </c:pt>
                <c:pt idx="2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2B-4F25-8821-F53282236D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187959296"/>
        <c:axId val="187381376"/>
        <c:axId val="0"/>
      </c:bar3DChart>
      <c:catAx>
        <c:axId val="1879592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7381376"/>
        <c:crosses val="autoZero"/>
        <c:auto val="1"/>
        <c:lblAlgn val="ctr"/>
        <c:lblOffset val="100"/>
        <c:noMultiLvlLbl val="0"/>
      </c:catAx>
      <c:valAx>
        <c:axId val="18738137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8795929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399" l="0.70000000000000062" r="0.70000000000000062" t="0.750000000000013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GRAFICA CON PORCENTAJES  DE  ACCIDENTES   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5</c:v>
                </c:pt>
                <c:pt idx="1">
                  <c:v>4</c:v>
                </c:pt>
                <c:pt idx="2">
                  <c:v>8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9</c:v>
                </c:pt>
                <c:pt idx="8">
                  <c:v>23</c:v>
                </c:pt>
                <c:pt idx="9">
                  <c:v>20</c:v>
                </c:pt>
                <c:pt idx="10">
                  <c:v>17</c:v>
                </c:pt>
                <c:pt idx="11">
                  <c:v>14</c:v>
                </c:pt>
                <c:pt idx="12">
                  <c:v>21</c:v>
                </c:pt>
                <c:pt idx="13">
                  <c:v>15</c:v>
                </c:pt>
                <c:pt idx="14">
                  <c:v>21</c:v>
                </c:pt>
                <c:pt idx="15">
                  <c:v>18</c:v>
                </c:pt>
                <c:pt idx="16">
                  <c:v>16</c:v>
                </c:pt>
                <c:pt idx="17">
                  <c:v>24</c:v>
                </c:pt>
                <c:pt idx="18">
                  <c:v>19</c:v>
                </c:pt>
                <c:pt idx="19">
                  <c:v>20</c:v>
                </c:pt>
                <c:pt idx="20">
                  <c:v>14</c:v>
                </c:pt>
                <c:pt idx="21">
                  <c:v>10</c:v>
                </c:pt>
                <c:pt idx="22">
                  <c:v>13</c:v>
                </c:pt>
                <c:pt idx="23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DA8-4F6B-B76C-2716C561851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printSettings>
    <c:headerFooter/>
    <c:pageMargins b="0.75000000000001377" l="0.70000000000000062" r="0.70000000000000062" t="0.75000000000001377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'ESTADO DE EBRIEDAD'!$C$12:$C$35</c:f>
              <c:numCache>
                <c:formatCode>General</c:formatCode>
                <c:ptCount val="24"/>
                <c:pt idx="0">
                  <c:v>3</c:v>
                </c:pt>
                <c:pt idx="1">
                  <c:v>3</c:v>
                </c:pt>
                <c:pt idx="2">
                  <c:v>6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5</c:v>
                </c:pt>
                <c:pt idx="2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15-42F2-8D14-C1DF656687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88133376"/>
        <c:axId val="187045504"/>
        <c:axId val="0"/>
      </c:bar3DChart>
      <c:catAx>
        <c:axId val="1881333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87045504"/>
        <c:crosses val="autoZero"/>
        <c:auto val="1"/>
        <c:lblAlgn val="ctr"/>
        <c:lblOffset val="100"/>
        <c:noMultiLvlLbl val="0"/>
      </c:catAx>
      <c:valAx>
        <c:axId val="187045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813337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377" l="0.70000000000000062" r="0.70000000000000062" t="0.75000000000001377" header="0.30000000000000032" footer="0.30000000000000032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'ESTADO DE EBRIEDAD'!$C$45</c:f>
              <c:strCache>
                <c:ptCount val="1"/>
                <c:pt idx="0">
                  <c:v>ESTADO  DE EBRIEDAD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EBRIEDAD'!$B$46:$B$61</c:f>
              <c:strCache>
                <c:ptCount val="16"/>
                <c:pt idx="0">
                  <c:v>DE 18 A 20 AÑOS</c:v>
                </c:pt>
                <c:pt idx="1">
                  <c:v>DE 21 A 25 AÑOS</c:v>
                </c:pt>
                <c:pt idx="2">
                  <c:v>DE 26 A 30 AÑOS</c:v>
                </c:pt>
                <c:pt idx="3">
                  <c:v>DE 31 A 35 AÑOS</c:v>
                </c:pt>
                <c:pt idx="4">
                  <c:v>DE 36 A 40 AÑOS</c:v>
                </c:pt>
                <c:pt idx="5">
                  <c:v>DE 41 A 45 AÑOS</c:v>
                </c:pt>
                <c:pt idx="6">
                  <c:v>DE 46 A 50 AÑOS</c:v>
                </c:pt>
                <c:pt idx="7">
                  <c:v>DE 51 A 55 AÑOS</c:v>
                </c:pt>
                <c:pt idx="8">
                  <c:v>DE 56 A 60 AÑOS</c:v>
                </c:pt>
                <c:pt idx="9">
                  <c:v>DE 61 A 65 AÑOS</c:v>
                </c:pt>
                <c:pt idx="10">
                  <c:v>DE 66 A 70 AÑOS</c:v>
                </c:pt>
                <c:pt idx="11">
                  <c:v>DE 71 A 75 AÑOS</c:v>
                </c:pt>
                <c:pt idx="12">
                  <c:v>DE 76 A 80 AÑOS</c:v>
                </c:pt>
                <c:pt idx="13">
                  <c:v>DE 81 A 85 AÑOS</c:v>
                </c:pt>
                <c:pt idx="14">
                  <c:v>DE 86 A 90 AÑOS</c:v>
                </c:pt>
                <c:pt idx="15">
                  <c:v>NO IDENTIF.</c:v>
                </c:pt>
              </c:strCache>
            </c:strRef>
          </c:cat>
          <c:val>
            <c:numRef>
              <c:f>'ESTADO DE EBRIEDAD'!$C$46:$C$61</c:f>
              <c:numCache>
                <c:formatCode>General</c:formatCode>
                <c:ptCount val="16"/>
                <c:pt idx="0">
                  <c:v>4</c:v>
                </c:pt>
                <c:pt idx="1">
                  <c:v>2</c:v>
                </c:pt>
                <c:pt idx="2">
                  <c:v>10</c:v>
                </c:pt>
                <c:pt idx="3">
                  <c:v>3</c:v>
                </c:pt>
                <c:pt idx="4">
                  <c:v>0</c:v>
                </c:pt>
                <c:pt idx="5">
                  <c:v>8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15-4AB1-B888-A93892734D5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88134912"/>
        <c:axId val="187046656"/>
        <c:axId val="0"/>
      </c:bar3DChart>
      <c:catAx>
        <c:axId val="18813491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87046656"/>
        <c:crosses val="autoZero"/>
        <c:auto val="1"/>
        <c:lblAlgn val="ctr"/>
        <c:lblOffset val="100"/>
        <c:noMultiLvlLbl val="0"/>
      </c:catAx>
      <c:valAx>
        <c:axId val="187046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813491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399" l="0.70000000000000062" r="0.70000000000000062" t="0.75000000000001399" header="0.30000000000000032" footer="0.30000000000000032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s-MX" sz="1400"/>
              <a:t>CONDUCTORES INVOLUCRADOS.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0833333333334123E-2"/>
          <c:y val="0.29892537823016901"/>
          <c:w val="0.81388888888889765"/>
          <c:h val="0.61724140781616288"/>
        </c:manualLayout>
      </c:layout>
      <c:pie3DChart>
        <c:varyColors val="1"/>
        <c:ser>
          <c:idx val="0"/>
          <c:order val="0"/>
          <c:tx>
            <c:strRef>
              <c:f>'ESTADO DE EBRIEDAD'!$C$68</c:f>
              <c:strCache>
                <c:ptCount val="1"/>
                <c:pt idx="0">
                  <c:v>E.E.</c:v>
                </c:pt>
              </c:strCache>
            </c:strRef>
          </c:tx>
          <c:explosion val="25"/>
          <c:dLbls>
            <c:dLbl>
              <c:idx val="1"/>
              <c:layout>
                <c:manualLayout>
                  <c:x val="8.4651332279524639E-3"/>
                  <c:y val="-8.057903804969164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DA-487E-965B-19C6DB3B5F1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'ESTADO DE EBRIEDAD'!$B$69:$B$71</c:f>
              <c:strCache>
                <c:ptCount val="3"/>
                <c:pt idx="0">
                  <c:v>HOMBRE</c:v>
                </c:pt>
                <c:pt idx="1">
                  <c:v>HOMBRE MENOR</c:v>
                </c:pt>
                <c:pt idx="2">
                  <c:v>MUJER</c:v>
                </c:pt>
              </c:strCache>
            </c:strRef>
          </c:cat>
          <c:val>
            <c:numRef>
              <c:f>'ESTADO DE EBRIEDAD'!$C$69:$C$71</c:f>
              <c:numCache>
                <c:formatCode>General</c:formatCode>
                <c:ptCount val="3"/>
                <c:pt idx="0">
                  <c:v>30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ADA-487E-965B-19C6DB3B5F1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/>
    <c:pageMargins b="0.75000000000001377" l="0.70000000000000062" r="0.70000000000000062" t="0.75000000000001377" header="0.30000000000000032" footer="0.30000000000000032"/>
    <c:pageSetup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10492981855529"/>
          <c:y val="6.6115702479338845E-2"/>
          <c:w val="0.83721157137966451"/>
          <c:h val="0.90909090909090906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'SERV. GRUAS '!$C$12</c:f>
              <c:strCache>
                <c:ptCount val="1"/>
                <c:pt idx="0">
                  <c:v>OCTUBRE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471910112361153E-2"/>
                  <c:y val="-6.30914826498440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A22-4816-B5CF-F6A907049E11}"/>
                </c:ext>
              </c:extLst>
            </c:dLbl>
            <c:dLbl>
              <c:idx val="1"/>
              <c:layout>
                <c:manualLayout>
                  <c:x val="3.8523274478330656E-2"/>
                  <c:y val="-4.1009463722397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A22-4816-B5CF-F6A907049E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'SERV. GRUAS '!$B$13:$B$14</c:f>
              <c:strCache>
                <c:ptCount val="2"/>
                <c:pt idx="0">
                  <c:v>GRÚAS 2020</c:v>
                </c:pt>
                <c:pt idx="1">
                  <c:v>GRUAS 2021</c:v>
                </c:pt>
              </c:strCache>
            </c:strRef>
          </c:cat>
          <c:val>
            <c:numRef>
              <c:f>'SERV. GRUAS '!$C$13:$C$14</c:f>
              <c:numCache>
                <c:formatCode>General</c:formatCode>
                <c:ptCount val="2"/>
                <c:pt idx="0">
                  <c:v>358</c:v>
                </c:pt>
                <c:pt idx="1">
                  <c:v>302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A22-4816-B5CF-F6A907049E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188698624"/>
        <c:axId val="189283648"/>
        <c:axId val="0"/>
      </c:bar3DChart>
      <c:catAx>
        <c:axId val="18869862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89283648"/>
        <c:crosses val="autoZero"/>
        <c:auto val="1"/>
        <c:lblAlgn val="ctr"/>
        <c:lblOffset val="100"/>
        <c:noMultiLvlLbl val="0"/>
      </c:catAx>
      <c:valAx>
        <c:axId val="189283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crossAx val="1886986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1" l="0.70000000000000062" r="0.70000000000000062" t="0.750000000000014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DETENIDOS!$B$12</c:f>
              <c:strCache>
                <c:ptCount val="1"/>
                <c:pt idx="0">
                  <c:v>OCT. / 2021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93F-47D8-8368-12D5EC37EECE}"/>
                </c:ext>
              </c:extLst>
            </c:dLbl>
            <c:dLbl>
              <c:idx val="2"/>
              <c:layout>
                <c:manualLayout>
                  <c:x val="0"/>
                  <c:y val="-3.475935828877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3F-47D8-8368-12D5EC37EE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DETENIDOS!$A$13:$A$15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DETENIDOS!$B$13:$B$15</c:f>
              <c:numCache>
                <c:formatCode>General</c:formatCode>
                <c:ptCount val="3"/>
                <c:pt idx="0">
                  <c:v>595</c:v>
                </c:pt>
                <c:pt idx="1">
                  <c:v>678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93F-47D8-8368-12D5EC37EECE}"/>
            </c:ext>
          </c:extLst>
        </c:ser>
        <c:ser>
          <c:idx val="1"/>
          <c:order val="1"/>
          <c:tx>
            <c:strRef>
              <c:f>DETENIDOS!$C$12</c:f>
              <c:strCache>
                <c:ptCount val="1"/>
                <c:pt idx="0">
                  <c:v>OCT. /2020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3.0769230769230852E-3"/>
                  <c:y val="-1.6042780748663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93F-47D8-8368-12D5EC37EECE}"/>
                </c:ext>
              </c:extLst>
            </c:dLbl>
            <c:dLbl>
              <c:idx val="2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3F-47D8-8368-12D5EC37EE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DETENIDOS!$A$13:$A$15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DETENIDOS!$C$13:$C$15</c:f>
              <c:numCache>
                <c:formatCode>General</c:formatCode>
                <c:ptCount val="3"/>
                <c:pt idx="0">
                  <c:v>853</c:v>
                </c:pt>
                <c:pt idx="1">
                  <c:v>274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93F-47D8-8368-12D5EC37EE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0414848"/>
        <c:axId val="189827328"/>
        <c:axId val="0"/>
      </c:bar3DChart>
      <c:catAx>
        <c:axId val="1904148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9827328"/>
        <c:crosses val="autoZero"/>
        <c:auto val="1"/>
        <c:lblAlgn val="ctr"/>
        <c:lblOffset val="100"/>
        <c:noMultiLvlLbl val="0"/>
      </c:catAx>
      <c:valAx>
        <c:axId val="1898273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904148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71809670072232712"/>
          <c:y val="8.0674845111445681E-2"/>
          <c:w val="0.22079325828073146"/>
          <c:h val="0.19872806259719103"/>
        </c:manualLayout>
      </c:layout>
      <c:overlay val="0"/>
      <c:txPr>
        <a:bodyPr/>
        <a:lstStyle/>
        <a:p>
          <a:pPr>
            <a:defRPr sz="1200"/>
          </a:pPr>
          <a:endParaRPr lang="es-MX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43" l="0.70000000000000062" r="0.70000000000000062" t="0.75000000000001443" header="0.30000000000000032" footer="0.30000000000000032"/>
    <c:pageSetup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'SALIDAS DIF.  MULTA'!$C$9</c:f>
              <c:strCache>
                <c:ptCount val="1"/>
                <c:pt idx="0">
                  <c:v>CUMPLIDOS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4.8738033072236731E-2"/>
                  <c:y val="-3.4744842562432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A5-46D4-81E2-6A023FF4CC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'SALIDAS DIF.  MULTA'!$C$17</c:f>
              <c:numCache>
                <c:formatCode>General</c:formatCode>
                <c:ptCount val="1"/>
                <c:pt idx="0">
                  <c:v>394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3A5-46D4-81E2-6A023FF4CC73}"/>
            </c:ext>
          </c:extLst>
        </c:ser>
        <c:ser>
          <c:idx val="1"/>
          <c:order val="1"/>
          <c:tx>
            <c:strRef>
              <c:f>'SALIDAS DIF.  MULTA'!$D$9</c:f>
              <c:strCache>
                <c:ptCount val="1"/>
                <c:pt idx="0">
                  <c:v>ACTIVIDAD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9625761531766752E-3"/>
                  <c:y val="-6.9489685124864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A5-46D4-81E2-6A023FF4CC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'SALIDAS DIF.  MULTA'!$D$17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3A5-46D4-81E2-6A023FF4CC73}"/>
            </c:ext>
          </c:extLst>
        </c:ser>
        <c:ser>
          <c:idx val="2"/>
          <c:order val="2"/>
          <c:tx>
            <c:strRef>
              <c:f>'SALIDAS DIF.  MULTA'!$E$9</c:f>
              <c:strCache>
                <c:ptCount val="1"/>
                <c:pt idx="0">
                  <c:v>AMONESTADOS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5.2219321148824424E-3"/>
                  <c:y val="-2.171552660152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A5-46D4-81E2-6A023FF4CC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'SALIDAS DIF.  MULTA'!$E$17</c:f>
              <c:numCache>
                <c:formatCode>General</c:formatCode>
                <c:ptCount val="1"/>
                <c:pt idx="0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3A5-46D4-81E2-6A023FF4CC73}"/>
            </c:ext>
          </c:extLst>
        </c:ser>
        <c:ser>
          <c:idx val="4"/>
          <c:order val="3"/>
          <c:tx>
            <c:strRef>
              <c:f>'SALIDAS DIF.  MULTA'!$G$9</c:f>
              <c:strCache>
                <c:ptCount val="1"/>
                <c:pt idx="0">
                  <c:v>PREESC. MÉDICA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4.3516100957354219E-2"/>
                  <c:y val="-6.514657980456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A5-46D4-81E2-6A023FF4CC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'SALIDAS DIF.  MULTA'!$G$17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3A5-46D4-81E2-6A023FF4CC73}"/>
            </c:ext>
          </c:extLst>
        </c:ser>
        <c:ser>
          <c:idx val="3"/>
          <c:order val="4"/>
          <c:tx>
            <c:strRef>
              <c:f>'SALIDAS DIF.  MULTA'!$I$9</c:f>
              <c:strCache>
                <c:ptCount val="1"/>
                <c:pt idx="0">
                  <c:v>OTROS MOTIVOS</c:v>
                </c:pt>
              </c:strCache>
            </c:strRef>
          </c:tx>
          <c:invertIfNegative val="0"/>
          <c:val>
            <c:numRef>
              <c:f>'SALIDAS DIF.  MULTA'!$I$17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0417920"/>
        <c:axId val="189831936"/>
        <c:axId val="0"/>
      </c:bar3DChart>
      <c:catAx>
        <c:axId val="190417920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one"/>
        <c:crossAx val="189831936"/>
        <c:crosses val="autoZero"/>
        <c:auto val="1"/>
        <c:lblAlgn val="ctr"/>
        <c:lblOffset val="100"/>
        <c:noMultiLvlLbl val="0"/>
      </c:catAx>
      <c:valAx>
        <c:axId val="1898319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90417920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2.xml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4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7" Type="http://schemas.openxmlformats.org/officeDocument/2006/relationships/image" Target="../media/image7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image" Target="../media/image6.png"/><Relationship Id="rId5" Type="http://schemas.openxmlformats.org/officeDocument/2006/relationships/image" Target="../media/image2.jpeg"/><Relationship Id="rId4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9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3.xml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4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508000</xdr:colOff>
      <xdr:row>12</xdr:row>
      <xdr:rowOff>114300</xdr:rowOff>
    </xdr:from>
    <xdr:to>
      <xdr:col>13</xdr:col>
      <xdr:colOff>139700</xdr:colOff>
      <xdr:row>31</xdr:row>
      <xdr:rowOff>114300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673100</xdr:colOff>
      <xdr:row>37</xdr:row>
      <xdr:rowOff>114300</xdr:rowOff>
    </xdr:from>
    <xdr:to>
      <xdr:col>14</xdr:col>
      <xdr:colOff>94369</xdr:colOff>
      <xdr:row>41</xdr:row>
      <xdr:rowOff>44450</xdr:rowOff>
    </xdr:to>
    <xdr:pic>
      <xdr:nvPicPr>
        <xdr:cNvPr id="7" name="6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1811000" y="8407400"/>
          <a:ext cx="18215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127000</xdr:colOff>
      <xdr:row>5</xdr:row>
      <xdr:rowOff>38100</xdr:rowOff>
    </xdr:from>
    <xdr:to>
      <xdr:col>1</xdr:col>
      <xdr:colOff>1233447</xdr:colOff>
      <xdr:row>10</xdr:row>
      <xdr:rowOff>360717</xdr:rowOff>
    </xdr:to>
    <xdr:pic>
      <xdr:nvPicPr>
        <xdr:cNvPr id="8" name="Picture 1" descr="escud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/>
        <a:srcRect l="16891" t="6667" r="12605" b="13333"/>
        <a:stretch/>
      </xdr:blipFill>
      <xdr:spPr bwMode="auto">
        <a:xfrm>
          <a:off x="736600" y="863600"/>
          <a:ext cx="1106447" cy="1148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1104901</xdr:colOff>
      <xdr:row>5</xdr:row>
      <xdr:rowOff>98425</xdr:rowOff>
    </xdr:from>
    <xdr:to>
      <xdr:col>2</xdr:col>
      <xdr:colOff>106295</xdr:colOff>
      <xdr:row>10</xdr:row>
      <xdr:rowOff>327025</xdr:rowOff>
    </xdr:to>
    <xdr:pic>
      <xdr:nvPicPr>
        <xdr:cNvPr id="9" name="8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714501" y="923925"/>
          <a:ext cx="1046094" cy="1054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357414</xdr:colOff>
      <xdr:row>13</xdr:row>
      <xdr:rowOff>413658</xdr:rowOff>
    </xdr:from>
    <xdr:to>
      <xdr:col>14</xdr:col>
      <xdr:colOff>700314</xdr:colOff>
      <xdr:row>32</xdr:row>
      <xdr:rowOff>146958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693963</xdr:colOff>
      <xdr:row>38</xdr:row>
      <xdr:rowOff>13607</xdr:rowOff>
    </xdr:from>
    <xdr:to>
      <xdr:col>14</xdr:col>
      <xdr:colOff>107068</xdr:colOff>
      <xdr:row>40</xdr:row>
      <xdr:rowOff>195943</xdr:rowOff>
    </xdr:to>
    <xdr:pic>
      <xdr:nvPicPr>
        <xdr:cNvPr id="4" name="3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1416392" y="9144000"/>
          <a:ext cx="18215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530679</xdr:colOff>
      <xdr:row>5</xdr:row>
      <xdr:rowOff>149679</xdr:rowOff>
    </xdr:from>
    <xdr:to>
      <xdr:col>1</xdr:col>
      <xdr:colOff>1079233</xdr:colOff>
      <xdr:row>11</xdr:row>
      <xdr:rowOff>45939</xdr:rowOff>
    </xdr:to>
    <xdr:pic>
      <xdr:nvPicPr>
        <xdr:cNvPr id="10" name="Picture 1" descr="escud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/>
        <a:srcRect l="16891" t="6667" r="12605" b="13333"/>
        <a:stretch/>
      </xdr:blipFill>
      <xdr:spPr bwMode="auto">
        <a:xfrm>
          <a:off x="530679" y="1102179"/>
          <a:ext cx="1106447" cy="1148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950687</xdr:colOff>
      <xdr:row>6</xdr:row>
      <xdr:rowOff>19504</xdr:rowOff>
    </xdr:from>
    <xdr:to>
      <xdr:col>1</xdr:col>
      <xdr:colOff>1996781</xdr:colOff>
      <xdr:row>11</xdr:row>
      <xdr:rowOff>12247</xdr:rowOff>
    </xdr:to>
    <xdr:pic>
      <xdr:nvPicPr>
        <xdr:cNvPr id="11" name="10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508580" y="1162504"/>
          <a:ext cx="1046094" cy="1054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12</xdr:row>
      <xdr:rowOff>165100</xdr:rowOff>
    </xdr:from>
    <xdr:to>
      <xdr:col>13</xdr:col>
      <xdr:colOff>419100</xdr:colOff>
      <xdr:row>26</xdr:row>
      <xdr:rowOff>152400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114300</xdr:colOff>
      <xdr:row>31</xdr:row>
      <xdr:rowOff>9978</xdr:rowOff>
    </xdr:from>
    <xdr:to>
      <xdr:col>13</xdr:col>
      <xdr:colOff>335669</xdr:colOff>
      <xdr:row>34</xdr:row>
      <xdr:rowOff>29028</xdr:rowOff>
    </xdr:to>
    <xdr:pic>
      <xdr:nvPicPr>
        <xdr:cNvPr id="4" name="3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0401300" y="7223578"/>
          <a:ext cx="18215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50800</xdr:colOff>
      <xdr:row>2</xdr:row>
      <xdr:rowOff>177800</xdr:rowOff>
    </xdr:from>
    <xdr:to>
      <xdr:col>1</xdr:col>
      <xdr:colOff>1157247</xdr:colOff>
      <xdr:row>8</xdr:row>
      <xdr:rowOff>182917</xdr:rowOff>
    </xdr:to>
    <xdr:pic>
      <xdr:nvPicPr>
        <xdr:cNvPr id="10" name="Picture 1" descr="escud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/>
        <a:srcRect l="16891" t="6667" r="12605" b="13333"/>
        <a:stretch/>
      </xdr:blipFill>
      <xdr:spPr bwMode="auto">
        <a:xfrm>
          <a:off x="571500" y="558800"/>
          <a:ext cx="1106447" cy="1148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1028701</xdr:colOff>
      <xdr:row>3</xdr:row>
      <xdr:rowOff>47625</xdr:rowOff>
    </xdr:from>
    <xdr:to>
      <xdr:col>2</xdr:col>
      <xdr:colOff>296795</xdr:colOff>
      <xdr:row>8</xdr:row>
      <xdr:rowOff>149225</xdr:rowOff>
    </xdr:to>
    <xdr:pic>
      <xdr:nvPicPr>
        <xdr:cNvPr id="11" name="10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549401" y="619125"/>
          <a:ext cx="1046094" cy="1054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13</xdr:row>
      <xdr:rowOff>139700</xdr:rowOff>
    </xdr:from>
    <xdr:to>
      <xdr:col>13</xdr:col>
      <xdr:colOff>152400</xdr:colOff>
      <xdr:row>31</xdr:row>
      <xdr:rowOff>50800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88900</xdr:colOff>
      <xdr:row>32</xdr:row>
      <xdr:rowOff>73478</xdr:rowOff>
    </xdr:from>
    <xdr:to>
      <xdr:col>13</xdr:col>
      <xdr:colOff>310269</xdr:colOff>
      <xdr:row>35</xdr:row>
      <xdr:rowOff>92528</xdr:rowOff>
    </xdr:to>
    <xdr:pic>
      <xdr:nvPicPr>
        <xdr:cNvPr id="5" name="4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0248900" y="7464878"/>
          <a:ext cx="18215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50800</xdr:colOff>
      <xdr:row>4</xdr:row>
      <xdr:rowOff>50800</xdr:rowOff>
    </xdr:from>
    <xdr:to>
      <xdr:col>1</xdr:col>
      <xdr:colOff>1157247</xdr:colOff>
      <xdr:row>9</xdr:row>
      <xdr:rowOff>30517</xdr:rowOff>
    </xdr:to>
    <xdr:pic>
      <xdr:nvPicPr>
        <xdr:cNvPr id="9" name="Picture 1" descr="escud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/>
        <a:srcRect l="16891" t="6667" r="12605" b="13333"/>
        <a:stretch/>
      </xdr:blipFill>
      <xdr:spPr bwMode="auto">
        <a:xfrm>
          <a:off x="558800" y="812800"/>
          <a:ext cx="1106447" cy="1148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1028701</xdr:colOff>
      <xdr:row>4</xdr:row>
      <xdr:rowOff>111125</xdr:rowOff>
    </xdr:from>
    <xdr:to>
      <xdr:col>2</xdr:col>
      <xdr:colOff>423795</xdr:colOff>
      <xdr:row>8</xdr:row>
      <xdr:rowOff>403225</xdr:rowOff>
    </xdr:to>
    <xdr:pic>
      <xdr:nvPicPr>
        <xdr:cNvPr id="10" name="9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536701" y="873125"/>
          <a:ext cx="1046094" cy="1054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8</xdr:row>
      <xdr:rowOff>47623</xdr:rowOff>
    </xdr:from>
    <xdr:to>
      <xdr:col>17</xdr:col>
      <xdr:colOff>104775</xdr:colOff>
      <xdr:row>23</xdr:row>
      <xdr:rowOff>152399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523874</xdr:colOff>
      <xdr:row>26</xdr:row>
      <xdr:rowOff>28575</xdr:rowOff>
    </xdr:from>
    <xdr:to>
      <xdr:col>16</xdr:col>
      <xdr:colOff>304799</xdr:colOff>
      <xdr:row>36</xdr:row>
      <xdr:rowOff>247650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1276351</xdr:colOff>
      <xdr:row>40</xdr:row>
      <xdr:rowOff>232787</xdr:rowOff>
    </xdr:from>
    <xdr:to>
      <xdr:col>5</xdr:col>
      <xdr:colOff>1231035</xdr:colOff>
      <xdr:row>41</xdr:row>
      <xdr:rowOff>340177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7372351" y="12396212"/>
          <a:ext cx="1535834" cy="49791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1106447</xdr:colOff>
      <xdr:row>7</xdr:row>
      <xdr:rowOff>14642</xdr:rowOff>
    </xdr:to>
    <xdr:pic>
      <xdr:nvPicPr>
        <xdr:cNvPr id="8" name="Picture 1" descr="escud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/>
        <a:srcRect l="16891" t="6667" r="12605" b="13333"/>
        <a:stretch/>
      </xdr:blipFill>
      <xdr:spPr bwMode="auto">
        <a:xfrm>
          <a:off x="0" y="0"/>
          <a:ext cx="1106447" cy="1148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977901</xdr:colOff>
      <xdr:row>0</xdr:row>
      <xdr:rowOff>60325</xdr:rowOff>
    </xdr:from>
    <xdr:to>
      <xdr:col>0</xdr:col>
      <xdr:colOff>2023995</xdr:colOff>
      <xdr:row>6</xdr:row>
      <xdr:rowOff>142875</xdr:rowOff>
    </xdr:to>
    <xdr:pic>
      <xdr:nvPicPr>
        <xdr:cNvPr id="10" name="9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977901" y="60325"/>
          <a:ext cx="1046094" cy="1054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542925</xdr:colOff>
      <xdr:row>0</xdr:row>
      <xdr:rowOff>0</xdr:rowOff>
    </xdr:from>
    <xdr:to>
      <xdr:col>8</xdr:col>
      <xdr:colOff>125372</xdr:colOff>
      <xdr:row>7</xdr:row>
      <xdr:rowOff>14642</xdr:rowOff>
    </xdr:to>
    <xdr:pic>
      <xdr:nvPicPr>
        <xdr:cNvPr id="12" name="Picture 1" descr="escud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/>
        <a:srcRect l="16891" t="6667" r="12605" b="13333"/>
        <a:stretch/>
      </xdr:blipFill>
      <xdr:spPr bwMode="auto">
        <a:xfrm>
          <a:off x="9534525" y="0"/>
          <a:ext cx="1106447" cy="1148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758826</xdr:colOff>
      <xdr:row>0</xdr:row>
      <xdr:rowOff>60325</xdr:rowOff>
    </xdr:from>
    <xdr:to>
      <xdr:col>9</xdr:col>
      <xdr:colOff>280920</xdr:colOff>
      <xdr:row>6</xdr:row>
      <xdr:rowOff>142875</xdr:rowOff>
    </xdr:to>
    <xdr:pic>
      <xdr:nvPicPr>
        <xdr:cNvPr id="13" name="12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512426" y="60325"/>
          <a:ext cx="1046094" cy="1054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0.22647</cdr:x>
      <cdr:y>0.02337</cdr:y>
    </cdr:from>
    <cdr:to>
      <cdr:x>0.79341</cdr:x>
      <cdr:y>0.10922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18458" y="130443"/>
          <a:ext cx="4552287" cy="4791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MX" sz="1100" b="1"/>
            <a:t>GRÁFICA </a:t>
          </a:r>
          <a:r>
            <a:rPr lang="es-MX" sz="1100" b="1" baseline="0"/>
            <a:t> COMPARATIVA DE RANGOS DE  EDADES  EN CONDUCTORES MAYORES DE EDAD  INVOLUCRADOS EN ACCIDENTES VIALES </a:t>
          </a:r>
          <a:endParaRPr lang="es-MX" sz="1100" b="1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44</xdr:row>
      <xdr:rowOff>133350</xdr:rowOff>
    </xdr:from>
    <xdr:to>
      <xdr:col>7</xdr:col>
      <xdr:colOff>323851</xdr:colOff>
      <xdr:row>55</xdr:row>
      <xdr:rowOff>47625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857250</xdr:colOff>
      <xdr:row>41</xdr:row>
      <xdr:rowOff>266700</xdr:rowOff>
    </xdr:from>
    <xdr:to>
      <xdr:col>7</xdr:col>
      <xdr:colOff>133350</xdr:colOff>
      <xdr:row>43</xdr:row>
      <xdr:rowOff>228600</xdr:rowOff>
    </xdr:to>
    <xdr:sp macro="" textlink="">
      <xdr:nvSpPr>
        <xdr:cNvPr id="9" name="8 CuadroTexto"/>
        <xdr:cNvSpPr txBox="1"/>
      </xdr:nvSpPr>
      <xdr:spPr>
        <a:xfrm>
          <a:off x="1238250" y="12411075"/>
          <a:ext cx="6819900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es-MX" sz="1400" b="1"/>
            <a:t>                                             GRÁFICA COMPARATIV</a:t>
          </a:r>
          <a:r>
            <a:rPr lang="es-MX" sz="1400" b="1" baseline="0"/>
            <a:t>A DE ACCIDENTES VIALES OCURRIDOS  POR HORAS</a:t>
          </a:r>
        </a:p>
        <a:p>
          <a:pPr algn="ctr"/>
          <a:endParaRPr lang="es-MX" sz="1400" b="1"/>
        </a:p>
      </xdr:txBody>
    </xdr:sp>
    <xdr:clientData/>
  </xdr:twoCellAnchor>
  <xdr:twoCellAnchor>
    <xdr:from>
      <xdr:col>0</xdr:col>
      <xdr:colOff>333375</xdr:colOff>
      <xdr:row>55</xdr:row>
      <xdr:rowOff>380999</xdr:rowOff>
    </xdr:from>
    <xdr:to>
      <xdr:col>7</xdr:col>
      <xdr:colOff>219075</xdr:colOff>
      <xdr:row>78</xdr:row>
      <xdr:rowOff>66675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1000126</xdr:colOff>
      <xdr:row>37</xdr:row>
      <xdr:rowOff>38375</xdr:rowOff>
    </xdr:from>
    <xdr:to>
      <xdr:col>6</xdr:col>
      <xdr:colOff>1031941</xdr:colOff>
      <xdr:row>38</xdr:row>
      <xdr:rowOff>191886</xdr:rowOff>
    </xdr:to>
    <xdr:pic>
      <xdr:nvPicPr>
        <xdr:cNvPr id="7" name="6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6429376" y="11077850"/>
          <a:ext cx="1489140" cy="50593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352425</xdr:colOff>
      <xdr:row>0</xdr:row>
      <xdr:rowOff>28575</xdr:rowOff>
    </xdr:from>
    <xdr:to>
      <xdr:col>1</xdr:col>
      <xdr:colOff>1077872</xdr:colOff>
      <xdr:row>7</xdr:row>
      <xdr:rowOff>43217</xdr:rowOff>
    </xdr:to>
    <xdr:pic>
      <xdr:nvPicPr>
        <xdr:cNvPr id="12" name="Picture 1" descr="escud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/>
        <a:srcRect l="16891" t="6667" r="12605" b="13333"/>
        <a:stretch/>
      </xdr:blipFill>
      <xdr:spPr bwMode="auto">
        <a:xfrm>
          <a:off x="352425" y="28575"/>
          <a:ext cx="1106447" cy="1148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949326</xdr:colOff>
      <xdr:row>0</xdr:row>
      <xdr:rowOff>88900</xdr:rowOff>
    </xdr:from>
    <xdr:to>
      <xdr:col>2</xdr:col>
      <xdr:colOff>490470</xdr:colOff>
      <xdr:row>7</xdr:row>
      <xdr:rowOff>9525</xdr:rowOff>
    </xdr:to>
    <xdr:pic>
      <xdr:nvPicPr>
        <xdr:cNvPr id="13" name="12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330326" y="88900"/>
          <a:ext cx="1046094" cy="1054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200025</xdr:colOff>
      <xdr:row>41</xdr:row>
      <xdr:rowOff>142875</xdr:rowOff>
    </xdr:from>
    <xdr:to>
      <xdr:col>1</xdr:col>
      <xdr:colOff>1306472</xdr:colOff>
      <xdr:row>44</xdr:row>
      <xdr:rowOff>119417</xdr:rowOff>
    </xdr:to>
    <xdr:pic>
      <xdr:nvPicPr>
        <xdr:cNvPr id="14" name="Picture 1" descr="escud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/>
        <a:srcRect l="16891" t="6667" r="12605" b="13333"/>
        <a:stretch/>
      </xdr:blipFill>
      <xdr:spPr bwMode="auto">
        <a:xfrm>
          <a:off x="581025" y="12287250"/>
          <a:ext cx="1106447" cy="1148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1177926</xdr:colOff>
      <xdr:row>41</xdr:row>
      <xdr:rowOff>203200</xdr:rowOff>
    </xdr:from>
    <xdr:to>
      <xdr:col>2</xdr:col>
      <xdr:colOff>719070</xdr:colOff>
      <xdr:row>44</xdr:row>
      <xdr:rowOff>85725</xdr:rowOff>
    </xdr:to>
    <xdr:pic>
      <xdr:nvPicPr>
        <xdr:cNvPr id="15" name="1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558926" y="12347575"/>
          <a:ext cx="1046094" cy="1054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12</xdr:row>
      <xdr:rowOff>247648</xdr:rowOff>
    </xdr:from>
    <xdr:to>
      <xdr:col>8</xdr:col>
      <xdr:colOff>695325</xdr:colOff>
      <xdr:row>29</xdr:row>
      <xdr:rowOff>9524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409576</xdr:colOff>
      <xdr:row>43</xdr:row>
      <xdr:rowOff>381000</xdr:rowOff>
    </xdr:from>
    <xdr:to>
      <xdr:col>8</xdr:col>
      <xdr:colOff>638176</xdr:colOff>
      <xdr:row>64</xdr:row>
      <xdr:rowOff>76201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981075</xdr:colOff>
      <xdr:row>65</xdr:row>
      <xdr:rowOff>161925</xdr:rowOff>
    </xdr:from>
    <xdr:to>
      <xdr:col>7</xdr:col>
      <xdr:colOff>742950</xdr:colOff>
      <xdr:row>76</xdr:row>
      <xdr:rowOff>85725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609600</xdr:colOff>
      <xdr:row>37</xdr:row>
      <xdr:rowOff>244928</xdr:rowOff>
    </xdr:from>
    <xdr:to>
      <xdr:col>6</xdr:col>
      <xdr:colOff>973844</xdr:colOff>
      <xdr:row>39</xdr:row>
      <xdr:rowOff>130628</xdr:rowOff>
    </xdr:to>
    <xdr:pic>
      <xdr:nvPicPr>
        <xdr:cNvPr id="7" name="6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5715000" y="11417753"/>
          <a:ext cx="18215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114301</xdr:colOff>
      <xdr:row>2</xdr:row>
      <xdr:rowOff>76200</xdr:rowOff>
    </xdr:from>
    <xdr:to>
      <xdr:col>1</xdr:col>
      <xdr:colOff>1028701</xdr:colOff>
      <xdr:row>8</xdr:row>
      <xdr:rowOff>110637</xdr:rowOff>
    </xdr:to>
    <xdr:pic>
      <xdr:nvPicPr>
        <xdr:cNvPr id="12" name="Picture 1" descr="escud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/>
        <a:srcRect l="16891" t="6667" r="12605" b="13333"/>
        <a:stretch/>
      </xdr:blipFill>
      <xdr:spPr bwMode="auto">
        <a:xfrm>
          <a:off x="295276" y="400050"/>
          <a:ext cx="914400" cy="9488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1092201</xdr:colOff>
      <xdr:row>2</xdr:row>
      <xdr:rowOff>136525</xdr:rowOff>
    </xdr:from>
    <xdr:to>
      <xdr:col>2</xdr:col>
      <xdr:colOff>495300</xdr:colOff>
      <xdr:row>8</xdr:row>
      <xdr:rowOff>79536</xdr:rowOff>
    </xdr:to>
    <xdr:pic>
      <xdr:nvPicPr>
        <xdr:cNvPr id="13" name="12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273176" y="460375"/>
          <a:ext cx="850899" cy="85741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295275</xdr:colOff>
      <xdr:row>41</xdr:row>
      <xdr:rowOff>133350</xdr:rowOff>
    </xdr:from>
    <xdr:to>
      <xdr:col>1</xdr:col>
      <xdr:colOff>1219200</xdr:colOff>
      <xdr:row>43</xdr:row>
      <xdr:rowOff>311021</xdr:rowOff>
    </xdr:to>
    <xdr:pic>
      <xdr:nvPicPr>
        <xdr:cNvPr id="14" name="Picture 1" descr="escud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/>
        <a:srcRect l="16891" t="6667" r="12605" b="13333"/>
        <a:stretch/>
      </xdr:blipFill>
      <xdr:spPr bwMode="auto">
        <a:xfrm>
          <a:off x="476250" y="12582525"/>
          <a:ext cx="923925" cy="958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1301751</xdr:colOff>
      <xdr:row>41</xdr:row>
      <xdr:rowOff>142348</xdr:rowOff>
    </xdr:from>
    <xdr:to>
      <xdr:col>2</xdr:col>
      <xdr:colOff>752475</xdr:colOff>
      <xdr:row>43</xdr:row>
      <xdr:rowOff>266699</xdr:rowOff>
    </xdr:to>
    <xdr:pic>
      <xdr:nvPicPr>
        <xdr:cNvPr id="15" name="1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482726" y="12591523"/>
          <a:ext cx="898524" cy="90540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1123951</xdr:colOff>
      <xdr:row>41</xdr:row>
      <xdr:rowOff>93649</xdr:rowOff>
    </xdr:from>
    <xdr:to>
      <xdr:col>2</xdr:col>
      <xdr:colOff>2677641</xdr:colOff>
      <xdr:row>42</xdr:row>
      <xdr:rowOff>244928</xdr:rowOff>
    </xdr:to>
    <xdr:pic>
      <xdr:nvPicPr>
        <xdr:cNvPr id="4" name="3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5924551" y="11485549"/>
          <a:ext cx="1553690" cy="50370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104776</xdr:colOff>
      <xdr:row>1</xdr:row>
      <xdr:rowOff>28576</xdr:rowOff>
    </xdr:from>
    <xdr:to>
      <xdr:col>1</xdr:col>
      <xdr:colOff>1022706</xdr:colOff>
      <xdr:row>7</xdr:row>
      <xdr:rowOff>9526</xdr:rowOff>
    </xdr:to>
    <xdr:pic>
      <xdr:nvPicPr>
        <xdr:cNvPr id="6" name="Picture 1" descr="escud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6891" t="6667" r="12605" b="13333"/>
        <a:stretch/>
      </xdr:blipFill>
      <xdr:spPr bwMode="auto">
        <a:xfrm>
          <a:off x="419101" y="190501"/>
          <a:ext cx="91793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1063626</xdr:colOff>
      <xdr:row>1</xdr:row>
      <xdr:rowOff>31750</xdr:rowOff>
    </xdr:from>
    <xdr:to>
      <xdr:col>1</xdr:col>
      <xdr:colOff>1962150</xdr:colOff>
      <xdr:row>6</xdr:row>
      <xdr:rowOff>127526</xdr:rowOff>
    </xdr:to>
    <xdr:pic>
      <xdr:nvPicPr>
        <xdr:cNvPr id="7" name="6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377951" y="193675"/>
          <a:ext cx="898524" cy="90540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11</xdr:row>
      <xdr:rowOff>76200</xdr:rowOff>
    </xdr:from>
    <xdr:to>
      <xdr:col>13</xdr:col>
      <xdr:colOff>127000</xdr:colOff>
      <xdr:row>22</xdr:row>
      <xdr:rowOff>25400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228600</xdr:colOff>
      <xdr:row>22</xdr:row>
      <xdr:rowOff>0</xdr:rowOff>
    </xdr:from>
    <xdr:to>
      <xdr:col>10</xdr:col>
      <xdr:colOff>546100</xdr:colOff>
      <xdr:row>22</xdr:row>
      <xdr:rowOff>12700</xdr:rowOff>
    </xdr:to>
    <xdr:sp macro="" textlink="">
      <xdr:nvSpPr>
        <xdr:cNvPr id="5" name="4 CuadroTexto"/>
        <xdr:cNvSpPr txBox="1"/>
      </xdr:nvSpPr>
      <xdr:spPr>
        <a:xfrm>
          <a:off x="4597400" y="5943600"/>
          <a:ext cx="4318000" cy="4445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200" b="1"/>
            <a:t>GRAFICA  COMPARATIVA</a:t>
          </a:r>
          <a:r>
            <a:rPr lang="es-MX" sz="1200" b="1" baseline="0"/>
            <a:t> DE SERVICIO DE GRUAS UTILIZADO</a:t>
          </a:r>
          <a:endParaRPr lang="es-MX" sz="1200" b="1"/>
        </a:p>
      </xdr:txBody>
    </xdr:sp>
    <xdr:clientData/>
  </xdr:twoCellAnchor>
  <xdr:twoCellAnchor>
    <xdr:from>
      <xdr:col>10</xdr:col>
      <xdr:colOff>482600</xdr:colOff>
      <xdr:row>30</xdr:row>
      <xdr:rowOff>149678</xdr:rowOff>
    </xdr:from>
    <xdr:to>
      <xdr:col>12</xdr:col>
      <xdr:colOff>703969</xdr:colOff>
      <xdr:row>33</xdr:row>
      <xdr:rowOff>168728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9499600" y="7121978"/>
          <a:ext cx="18215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38100</xdr:colOff>
      <xdr:row>3</xdr:row>
      <xdr:rowOff>38100</xdr:rowOff>
    </xdr:from>
    <xdr:to>
      <xdr:col>1</xdr:col>
      <xdr:colOff>1144547</xdr:colOff>
      <xdr:row>8</xdr:row>
      <xdr:rowOff>233717</xdr:rowOff>
    </xdr:to>
    <xdr:pic>
      <xdr:nvPicPr>
        <xdr:cNvPr id="8" name="Picture 1" descr="escud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/>
        <a:srcRect l="16891" t="6667" r="12605" b="13333"/>
        <a:stretch/>
      </xdr:blipFill>
      <xdr:spPr bwMode="auto">
        <a:xfrm>
          <a:off x="533400" y="609600"/>
          <a:ext cx="1106447" cy="1148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1016001</xdr:colOff>
      <xdr:row>3</xdr:row>
      <xdr:rowOff>98425</xdr:rowOff>
    </xdr:from>
    <xdr:to>
      <xdr:col>1</xdr:col>
      <xdr:colOff>2062095</xdr:colOff>
      <xdr:row>8</xdr:row>
      <xdr:rowOff>200025</xdr:rowOff>
    </xdr:to>
    <xdr:pic>
      <xdr:nvPicPr>
        <xdr:cNvPr id="9" name="8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511301" y="669925"/>
          <a:ext cx="1046094" cy="1054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3981449</xdr:colOff>
      <xdr:row>34</xdr:row>
      <xdr:rowOff>105839</xdr:rowOff>
    </xdr:from>
    <xdr:to>
      <xdr:col>2</xdr:col>
      <xdr:colOff>866775</xdr:colOff>
      <xdr:row>38</xdr:row>
      <xdr:rowOff>25852</xdr:rowOff>
    </xdr:to>
    <xdr:pic>
      <xdr:nvPicPr>
        <xdr:cNvPr id="3" name="2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4190999" y="7325789"/>
          <a:ext cx="1714501" cy="56771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114300</xdr:colOff>
      <xdr:row>0</xdr:row>
      <xdr:rowOff>47625</xdr:rowOff>
    </xdr:from>
    <xdr:to>
      <xdr:col>1</xdr:col>
      <xdr:colOff>1220747</xdr:colOff>
      <xdr:row>7</xdr:row>
      <xdr:rowOff>62267</xdr:rowOff>
    </xdr:to>
    <xdr:pic>
      <xdr:nvPicPr>
        <xdr:cNvPr id="5" name="Picture 1" descr="escud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6891" t="6667" r="12605" b="13333"/>
        <a:stretch/>
      </xdr:blipFill>
      <xdr:spPr bwMode="auto">
        <a:xfrm>
          <a:off x="323850" y="47625"/>
          <a:ext cx="1106447" cy="1148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1092201</xdr:colOff>
      <xdr:row>0</xdr:row>
      <xdr:rowOff>107950</xdr:rowOff>
    </xdr:from>
    <xdr:to>
      <xdr:col>1</xdr:col>
      <xdr:colOff>2138295</xdr:colOff>
      <xdr:row>7</xdr:row>
      <xdr:rowOff>28575</xdr:rowOff>
    </xdr:to>
    <xdr:pic>
      <xdr:nvPicPr>
        <xdr:cNvPr id="6" name="5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301751" y="107950"/>
          <a:ext cx="1046094" cy="1054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431800</xdr:colOff>
      <xdr:row>11</xdr:row>
      <xdr:rowOff>190501</xdr:rowOff>
    </xdr:from>
    <xdr:to>
      <xdr:col>13</xdr:col>
      <xdr:colOff>114300</xdr:colOff>
      <xdr:row>22</xdr:row>
      <xdr:rowOff>76201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25400</xdr:colOff>
      <xdr:row>25</xdr:row>
      <xdr:rowOff>175078</xdr:rowOff>
    </xdr:from>
    <xdr:to>
      <xdr:col>12</xdr:col>
      <xdr:colOff>246769</xdr:colOff>
      <xdr:row>27</xdr:row>
      <xdr:rowOff>67128</xdr:rowOff>
    </xdr:to>
    <xdr:pic>
      <xdr:nvPicPr>
        <xdr:cNvPr id="5" name="4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9944100" y="7439478"/>
          <a:ext cx="18215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165100</xdr:colOff>
      <xdr:row>3</xdr:row>
      <xdr:rowOff>63500</xdr:rowOff>
    </xdr:from>
    <xdr:to>
      <xdr:col>0</xdr:col>
      <xdr:colOff>1271547</xdr:colOff>
      <xdr:row>8</xdr:row>
      <xdr:rowOff>259117</xdr:rowOff>
    </xdr:to>
    <xdr:pic>
      <xdr:nvPicPr>
        <xdr:cNvPr id="7" name="Picture 1" descr="escud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/>
        <a:srcRect l="16891" t="6667" r="12605" b="13333"/>
        <a:stretch/>
      </xdr:blipFill>
      <xdr:spPr bwMode="auto">
        <a:xfrm>
          <a:off x="165100" y="635000"/>
          <a:ext cx="1106447" cy="1148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1143001</xdr:colOff>
      <xdr:row>3</xdr:row>
      <xdr:rowOff>123825</xdr:rowOff>
    </xdr:from>
    <xdr:to>
      <xdr:col>1</xdr:col>
      <xdr:colOff>372995</xdr:colOff>
      <xdr:row>8</xdr:row>
      <xdr:rowOff>225425</xdr:rowOff>
    </xdr:to>
    <xdr:pic>
      <xdr:nvPicPr>
        <xdr:cNvPr id="8" name="7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43001" y="695325"/>
          <a:ext cx="1046094" cy="1054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152401</xdr:colOff>
      <xdr:row>20</xdr:row>
      <xdr:rowOff>161925</xdr:rowOff>
    </xdr:from>
    <xdr:to>
      <xdr:col>8</xdr:col>
      <xdr:colOff>762001</xdr:colOff>
      <xdr:row>36</xdr:row>
      <xdr:rowOff>95250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771525</xdr:colOff>
      <xdr:row>38</xdr:row>
      <xdr:rowOff>83003</xdr:rowOff>
    </xdr:from>
    <xdr:to>
      <xdr:col>10</xdr:col>
      <xdr:colOff>535694</xdr:colOff>
      <xdr:row>42</xdr:row>
      <xdr:rowOff>25853</xdr:rowOff>
    </xdr:to>
    <xdr:pic>
      <xdr:nvPicPr>
        <xdr:cNvPr id="5" name="4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9458325" y="7541078"/>
          <a:ext cx="187871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142875</xdr:colOff>
      <xdr:row>0</xdr:row>
      <xdr:rowOff>0</xdr:rowOff>
    </xdr:from>
    <xdr:to>
      <xdr:col>1</xdr:col>
      <xdr:colOff>1249322</xdr:colOff>
      <xdr:row>7</xdr:row>
      <xdr:rowOff>14642</xdr:rowOff>
    </xdr:to>
    <xdr:pic>
      <xdr:nvPicPr>
        <xdr:cNvPr id="7" name="Picture 1" descr="escud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/>
        <a:srcRect l="16891" t="6667" r="12605" b="13333"/>
        <a:stretch/>
      </xdr:blipFill>
      <xdr:spPr bwMode="auto">
        <a:xfrm>
          <a:off x="504825" y="0"/>
          <a:ext cx="1106447" cy="11481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1120776</xdr:colOff>
      <xdr:row>0</xdr:row>
      <xdr:rowOff>60325</xdr:rowOff>
    </xdr:from>
    <xdr:to>
      <xdr:col>2</xdr:col>
      <xdr:colOff>880995</xdr:colOff>
      <xdr:row>6</xdr:row>
      <xdr:rowOff>142875</xdr:rowOff>
    </xdr:to>
    <xdr:pic>
      <xdr:nvPicPr>
        <xdr:cNvPr id="8" name="7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482726" y="60325"/>
          <a:ext cx="1046094" cy="1054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B13:D22" totalsRowShown="0" headerRowDxfId="104" dataDxfId="102" headerRowBorderDxfId="103" tableBorderDxfId="101" totalsRowBorderDxfId="100">
  <autoFilter ref="B13:D22"/>
  <tableColumns count="3">
    <tableColumn id="1" name="CONCEPTO" dataDxfId="99"/>
    <tableColumn id="2" name="OCT. / 2021" dataDxfId="98"/>
    <tableColumn id="3" name="OCT. /2020" dataDxfId="97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4" name="Tabla4" displayName="Tabla4" ref="B14:D22" totalsRowShown="0" headerRowDxfId="96" dataDxfId="94" headerRowBorderDxfId="95" tableBorderDxfId="93">
  <autoFilter ref="B14:D22"/>
  <sortState ref="B18:D25">
    <sortCondition ref="C18:C25"/>
  </sortState>
  <tableColumns count="3">
    <tableColumn id="1" name="CONCEPTOS" dataDxfId="92" dataCellStyle="Normal 2"/>
    <tableColumn id="2" name="OCT. / 2021" dataDxfId="91" dataCellStyle="Normal 2"/>
    <tableColumn id="3" name="OCT. /2020" dataDxfId="90" dataCellStyle="Normal 2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5" name="Tabla5" displayName="Tabla5" ref="B14:D19" totalsRowShown="0" headerRowDxfId="89" dataDxfId="87" headerRowBorderDxfId="88" tableBorderDxfId="86">
  <autoFilter ref="B14:D19"/>
  <tableColumns count="3">
    <tableColumn id="1" name="CONCEPTO" dataDxfId="85" dataCellStyle="Normal 2"/>
    <tableColumn id="2" name="OCT. / 2021" dataDxfId="84" dataCellStyle="Normal 2"/>
    <tableColumn id="3" name="OCT. /2020" dataDxfId="83" dataCellStyle="Normal 2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id="6" name="Tabla57" displayName="Tabla57" ref="B14:D19" totalsRowShown="0" headerRowDxfId="82" dataDxfId="80" headerRowBorderDxfId="81" tableBorderDxfId="79">
  <autoFilter ref="B14:D19"/>
  <tableColumns count="3">
    <tableColumn id="1" name="CONCEPTO" dataDxfId="78" dataCellStyle="Normal 2"/>
    <tableColumn id="2" name="OCT. / 2021" dataDxfId="77" dataCellStyle="Normal 2"/>
    <tableColumn id="3" name="OCT. /2020" dataDxfId="76" dataCellStyle="Normal 2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12" name="Tabla12" displayName="Tabla12" ref="A11:F39" totalsRowShown="0" headerRowDxfId="75" dataDxfId="73" headerRowBorderDxfId="74" tableBorderDxfId="72" headerRowCellStyle="Normal 2">
  <autoFilter ref="A11:F39"/>
  <tableColumns count="6">
    <tableColumn id="1" name="EDAD" dataDxfId="71"/>
    <tableColumn id="2" name="CHOQUES" dataDxfId="70"/>
    <tableColumn id="3" name="ATROPELLOS" dataDxfId="69"/>
    <tableColumn id="4" name="VOLCADURAS" dataDxfId="68"/>
    <tableColumn id="5" name="CAIDA DE PERSONA" dataDxfId="67"/>
    <tableColumn id="6" name="COMPUTO" dataDxfId="66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id="15" name="Tabla15" displayName="Tabla15" ref="B11:G37" totalsRowShown="0" headerRowDxfId="65" dataDxfId="63" headerRowBorderDxfId="64" tableBorderDxfId="62" headerRowCellStyle="Normal 2" dataCellStyle="Normal 2">
  <tableColumns count="6">
    <tableColumn id="1" name="HORA" dataDxfId="61"/>
    <tableColumn id="2" name="CHOQUES" dataDxfId="60" dataCellStyle="Normal 2"/>
    <tableColumn id="3" name="ATROPELLOS" dataDxfId="59" dataCellStyle="Normal 2"/>
    <tableColumn id="4" name="VOLCADURAS" dataDxfId="58" dataCellStyle="Normal 2"/>
    <tableColumn id="5" name="CAIDA DE PERSONA" dataDxfId="57" dataCellStyle="Normal 2"/>
    <tableColumn id="6" name="COMPUTO" dataDxfId="56" dataCellStyle="Normal 2">
      <calculatedColumnFormula>SUM(C12:F12)</calculatedColumnFormula>
    </tableColumn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id="20" name="Tabla1521" displayName="Tabla1521" ref="B11:C37" totalsRowShown="0" headerRowDxfId="55" dataDxfId="53" headerRowBorderDxfId="54" tableBorderDxfId="52" headerRowCellStyle="Normal 2" dataCellStyle="Normal 2">
  <autoFilter ref="B11:C37"/>
  <tableColumns count="2">
    <tableColumn id="1" name="HORA" dataDxfId="51"/>
    <tableColumn id="2" name="ESTADO  DE EBRIEDAD" dataDxfId="50" dataCellStyle="Normal 2"/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id="21" name="Tabla152122" displayName="Tabla152122" ref="B45:C63" totalsRowShown="0" headerRowDxfId="49" dataDxfId="47" headerRowBorderDxfId="48" tableBorderDxfId="46" headerRowCellStyle="Normal 2" dataCellStyle="Normal 2">
  <autoFilter ref="B45:C63"/>
  <tableColumns count="2">
    <tableColumn id="1" name="EDAD" dataDxfId="45"/>
    <tableColumn id="2" name="ESTADO  DE EBRIEDAD" dataDxfId="44" dataCellStyle="Normal 2"/>
  </tableColumns>
  <tableStyleInfo name="TableStyleMedium6" showFirstColumn="0" showLastColumn="0" showRowStripes="1" showColumnStripes="0"/>
</table>
</file>

<file path=xl/tables/table9.xml><?xml version="1.0" encoding="utf-8"?>
<table xmlns="http://schemas.openxmlformats.org/spreadsheetml/2006/main" id="22" name="Tabla22" displayName="Tabla22" ref="B68:C71" totalsRowShown="0" headerRowDxfId="43" dataDxfId="41" headerRowBorderDxfId="42" tableBorderDxfId="40" totalsRowBorderDxfId="39" headerRowCellStyle="Normal 2">
  <autoFilter ref="B68:C71"/>
  <tableColumns count="2">
    <tableColumn id="1" name="GENERO " dataDxfId="38" dataCellStyle="Normal 2"/>
    <tableColumn id="2" name="E.E." dataDxfId="37" dataCellStyle="Normal 2"/>
  </tableColumns>
  <tableStyleInfo name="TableStyleMedium6" showFirstColumn="0" showLastColumn="0" showRowStripes="1" showColumnStripes="0"/>
</table>
</file>

<file path=xl/tables/table10.xml><?xml version="1.0" encoding="utf-8"?>
<table xmlns="http://schemas.openxmlformats.org/spreadsheetml/2006/main" id="17" name="Tabla17" displayName="Tabla17" ref="B11:C41" totalsRowShown="0" headerRowDxfId="36" dataDxfId="34" headerRowBorderDxfId="35" tableBorderDxfId="33" headerRowCellStyle="Normal 2">
  <tableColumns count="2">
    <tableColumn id="1" name="VEHICULO" dataDxfId="32" dataCellStyle="Normal 2"/>
    <tableColumn id="2" name="CANTIDAD" dataDxfId="31" dataCellStyle="Normal 2"/>
  </tableColumns>
  <tableStyleInfo name="TableStyleMedium6" showFirstColumn="0" showLastColumn="0" showRowStripes="1" showColumnStripes="0"/>
</table>
</file>

<file path=xl/tables/table11.xml><?xml version="1.0" encoding="utf-8"?>
<table xmlns="http://schemas.openxmlformats.org/spreadsheetml/2006/main" id="7" name="Tabla7" displayName="Tabla7" ref="B12:C16" totalsRowShown="0" headerRowDxfId="30" dataDxfId="28" headerRowBorderDxfId="29" tableBorderDxfId="27">
  <autoFilter ref="B12:C16"/>
  <tableColumns count="2">
    <tableColumn id="1" name="CONCEPTO" dataDxfId="26"/>
    <tableColumn id="2" name="OCTUBRE" dataDxfId="25">
      <calculatedColumnFormula>C23+C24+C25</calculatedColumnFormula>
    </tableColumn>
  </tableColumns>
  <tableStyleInfo name="TableStyleMedium6" showFirstColumn="0" showLastColumn="0" showRowStripes="1" showColumnStripes="0"/>
</table>
</file>

<file path=xl/tables/table12.xml><?xml version="1.0" encoding="utf-8"?>
<table xmlns="http://schemas.openxmlformats.org/spreadsheetml/2006/main" id="16" name="Tabla16" displayName="Tabla16" ref="B11:C34" totalsRowShown="0" headerRowDxfId="24" headerRowBorderDxfId="23" tableBorderDxfId="22" totalsRowBorderDxfId="21">
  <autoFilter ref="B11:C34"/>
  <tableColumns count="2">
    <tableColumn id="1" name="CRUCERO" dataDxfId="20"/>
    <tableColumn id="2" name="No. INCIDENTES" dataDxfId="19"/>
  </tableColumns>
  <tableStyleInfo name="TableStyleMedium6" showFirstColumn="0" showLastColumn="0" showRowStripes="1" showColumnStripes="0"/>
</table>
</file>

<file path=xl/tables/table13.xml><?xml version="1.0" encoding="utf-8"?>
<table xmlns="http://schemas.openxmlformats.org/spreadsheetml/2006/main" id="3" name="Tabla14" displayName="Tabla14" ref="A12:C17" totalsRowShown="0" headerRowDxfId="18" dataDxfId="16" headerRowBorderDxfId="17" tableBorderDxfId="15">
  <autoFilter ref="A12:C17"/>
  <tableColumns count="3">
    <tableColumn id="1" name="CONCEPTO" dataDxfId="14"/>
    <tableColumn id="2" name="OCT. / 2021" dataDxfId="13"/>
    <tableColumn id="3" name="OCT. /2020" dataDxfId="12"/>
  </tableColumns>
  <tableStyleInfo name="TableStyleMedium6" showFirstColumn="0" showLastColumn="0" showRowStripes="1" showColumnStripes="0"/>
</table>
</file>

<file path=xl/tables/table14.xml><?xml version="1.0" encoding="utf-8"?>
<table xmlns="http://schemas.openxmlformats.org/spreadsheetml/2006/main" id="13" name="Tabla13" displayName="Tabla13" ref="B9:J17" totalsRowShown="0" headerRowDxfId="11" dataDxfId="10" tableBorderDxfId="9">
  <tableColumns count="9">
    <tableColumn id="1" name="Columna1" dataDxfId="8"/>
    <tableColumn id="2" name="CUMPLIDOS" dataDxfId="7"/>
    <tableColumn id="3" name="ACTIVIDAD" dataDxfId="6"/>
    <tableColumn id="4" name="AMONESTADOS" dataDxfId="5"/>
    <tableColumn id="5" name="SIN EVIDENCIA" dataDxfId="4"/>
    <tableColumn id="6" name="PREESC. MÉDICA" dataDxfId="3"/>
    <tableColumn id="7" name="A.A." dataDxfId="2"/>
    <tableColumn id="9" name="OTROS MOTIVOS" dataDxfId="1"/>
    <tableColumn id="8" name="Columna2" dataDxfId="0">
      <calculatedColumnFormula>SUM(C10:I10)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6"/>
  <sheetViews>
    <sheetView showGridLines="0" view="pageLayout" topLeftCell="A4" zoomScale="75" zoomScaleNormal="75" zoomScaleSheetLayoutView="75" zoomScalePageLayoutView="75" workbookViewId="0">
      <selection activeCell="C21" sqref="C21:C22"/>
    </sheetView>
  </sheetViews>
  <sheetFormatPr baseColWidth="10" defaultRowHeight="12.75"/>
  <cols>
    <col min="1" max="1" width="8.7109375" style="1" customWidth="1"/>
    <col min="2" max="2" width="29.140625" style="1" customWidth="1"/>
    <col min="3" max="3" width="20.28515625" style="1" bestFit="1" customWidth="1"/>
    <col min="4" max="4" width="19.7109375" style="1" bestFit="1" customWidth="1"/>
    <col min="5" max="16384" width="11.42578125" style="1"/>
  </cols>
  <sheetData>
    <row r="1" spans="2:14" ht="12.75" customHeight="1"/>
    <row r="2" spans="2:14">
      <c r="B2" s="2"/>
      <c r="C2" s="2"/>
      <c r="D2" s="2"/>
    </row>
    <row r="3" spans="2:14">
      <c r="B3" s="2"/>
      <c r="C3" s="2"/>
      <c r="D3" s="2"/>
    </row>
    <row r="4" spans="2:14">
      <c r="B4" s="2"/>
      <c r="C4" s="2"/>
      <c r="D4" s="2"/>
    </row>
    <row r="5" spans="2:14">
      <c r="B5" s="2"/>
      <c r="C5" s="2"/>
      <c r="D5" s="2"/>
    </row>
    <row r="6" spans="2:14">
      <c r="B6" s="2"/>
      <c r="C6" s="2"/>
      <c r="D6" s="2"/>
    </row>
    <row r="7" spans="2:14">
      <c r="B7" s="2"/>
      <c r="C7" s="2"/>
      <c r="D7" s="2"/>
    </row>
    <row r="8" spans="2:14">
      <c r="B8" s="2"/>
      <c r="C8" s="2"/>
      <c r="D8" s="2"/>
    </row>
    <row r="9" spans="2:14">
      <c r="B9" s="2"/>
      <c r="C9" s="2"/>
      <c r="D9" s="2"/>
      <c r="L9" s="259" t="s">
        <v>145</v>
      </c>
      <c r="M9" s="259"/>
      <c r="N9" s="259"/>
    </row>
    <row r="10" spans="2:14">
      <c r="B10" s="2"/>
      <c r="C10" s="2"/>
      <c r="D10" s="2"/>
      <c r="L10" s="259"/>
      <c r="M10" s="259"/>
      <c r="N10" s="259"/>
    </row>
    <row r="11" spans="2:14" ht="33" customHeight="1">
      <c r="B11" s="258" t="s">
        <v>144</v>
      </c>
      <c r="C11" s="258"/>
      <c r="D11" s="258"/>
      <c r="E11" s="258"/>
      <c r="F11" s="258"/>
      <c r="G11" s="258"/>
      <c r="H11" s="258"/>
      <c r="I11" s="258"/>
      <c r="J11" s="258"/>
      <c r="K11" s="258"/>
      <c r="L11" s="258"/>
      <c r="M11" s="258"/>
      <c r="N11" s="258"/>
    </row>
    <row r="12" spans="2:14" ht="34.5" customHeight="1" thickBot="1">
      <c r="B12" s="2"/>
      <c r="C12" s="2"/>
      <c r="D12" s="44"/>
    </row>
    <row r="13" spans="2:14" ht="21" customHeight="1" thickBot="1">
      <c r="B13" s="221" t="s">
        <v>0</v>
      </c>
      <c r="C13" s="217" t="s">
        <v>146</v>
      </c>
      <c r="D13" s="216" t="s">
        <v>147</v>
      </c>
    </row>
    <row r="14" spans="2:14" ht="30.95" customHeight="1">
      <c r="B14" s="60" t="s">
        <v>1</v>
      </c>
      <c r="C14" s="54">
        <v>289</v>
      </c>
      <c r="D14" s="198">
        <v>346</v>
      </c>
    </row>
    <row r="15" spans="2:14" ht="30.95" customHeight="1">
      <c r="B15" s="56" t="s">
        <v>2</v>
      </c>
      <c r="C15" s="55">
        <v>10</v>
      </c>
      <c r="D15" s="196">
        <v>8</v>
      </c>
    </row>
    <row r="16" spans="2:14" ht="30.95" customHeight="1">
      <c r="B16" s="56" t="s">
        <v>3</v>
      </c>
      <c r="C16" s="55">
        <v>10</v>
      </c>
      <c r="D16" s="196">
        <v>8</v>
      </c>
    </row>
    <row r="17" spans="2:5" ht="30.95" customHeight="1">
      <c r="B17" s="56" t="s">
        <v>4</v>
      </c>
      <c r="C17" s="55">
        <v>0</v>
      </c>
      <c r="D17" s="196">
        <v>0</v>
      </c>
    </row>
    <row r="18" spans="2:5" ht="12.75" customHeight="1" thickBot="1">
      <c r="B18" s="58"/>
      <c r="C18" s="59"/>
      <c r="D18" s="197"/>
    </row>
    <row r="19" spans="2:5" ht="30.95" customHeight="1" thickBot="1">
      <c r="B19" s="219" t="s">
        <v>5</v>
      </c>
      <c r="C19" s="199">
        <f>C14+C15+C16+C17</f>
        <v>309</v>
      </c>
      <c r="D19" s="220">
        <f>D14+D15+D16+D17</f>
        <v>362</v>
      </c>
    </row>
    <row r="20" spans="2:5" ht="12.75" customHeight="1">
      <c r="B20" s="60"/>
      <c r="C20" s="54"/>
      <c r="D20" s="198"/>
    </row>
    <row r="21" spans="2:5" ht="30.95" customHeight="1">
      <c r="B21" s="56" t="s">
        <v>6</v>
      </c>
      <c r="C21" s="55">
        <v>228</v>
      </c>
      <c r="D21" s="196">
        <v>204</v>
      </c>
    </row>
    <row r="22" spans="2:5" ht="30.95" customHeight="1">
      <c r="B22" s="57" t="s">
        <v>7</v>
      </c>
      <c r="C22" s="59">
        <v>3</v>
      </c>
      <c r="D22" s="197">
        <v>2</v>
      </c>
    </row>
    <row r="23" spans="2:5" ht="9" customHeight="1">
      <c r="E23" s="43"/>
    </row>
    <row r="24" spans="2:5">
      <c r="E24" s="43"/>
    </row>
    <row r="25" spans="2:5">
      <c r="E25" s="43"/>
    </row>
    <row r="26" spans="2:5">
      <c r="E26" s="43"/>
    </row>
  </sheetData>
  <mergeCells count="2">
    <mergeCell ref="B11:N11"/>
    <mergeCell ref="L9:N10"/>
  </mergeCells>
  <printOptions horizontalCentered="1"/>
  <pageMargins left="0.25" right="0.25" top="0.75" bottom="0.75" header="0.3" footer="0.3"/>
  <pageSetup paperSize="9" scale="70" orientation="landscape" horizontalDpi="4294967295" verticalDpi="4294967295" r:id="rId1"/>
  <headerFooter alignWithMargins="0">
    <oddHeader xml:space="preserve">&amp;L
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7:Q43"/>
  <sheetViews>
    <sheetView showGridLines="0" view="pageLayout" topLeftCell="A10" zoomScale="70" zoomScaleNormal="50" zoomScaleSheetLayoutView="75" zoomScalePageLayoutView="70" workbookViewId="0">
      <selection activeCell="C15" sqref="C15:C20"/>
    </sheetView>
  </sheetViews>
  <sheetFormatPr baseColWidth="10" defaultRowHeight="15"/>
  <cols>
    <col min="1" max="1" width="8" style="3" customWidth="1"/>
    <col min="2" max="2" width="30.85546875" style="3" customWidth="1"/>
    <col min="3" max="3" width="17.5703125" style="3" customWidth="1"/>
    <col min="4" max="4" width="16.5703125" style="3" customWidth="1"/>
    <col min="5" max="16384" width="11.42578125" style="3"/>
  </cols>
  <sheetData>
    <row r="7" spans="2:17">
      <c r="M7" s="261" t="s">
        <v>145</v>
      </c>
      <c r="N7" s="261"/>
      <c r="O7" s="261"/>
    </row>
    <row r="8" spans="2:17">
      <c r="M8" s="261"/>
      <c r="N8" s="261"/>
      <c r="O8" s="261"/>
    </row>
    <row r="9" spans="2:17" ht="23.25">
      <c r="B9" s="260" t="s">
        <v>148</v>
      </c>
      <c r="C9" s="260"/>
      <c r="D9" s="260"/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0"/>
      <c r="P9" s="37"/>
      <c r="Q9" s="37"/>
    </row>
    <row r="12" spans="2:17">
      <c r="B12" s="7"/>
    </row>
    <row r="13" spans="2:17" ht="11.1" customHeight="1" thickBot="1">
      <c r="B13" s="4"/>
      <c r="C13" s="4"/>
      <c r="D13" s="4"/>
    </row>
    <row r="14" spans="2:17" ht="36" customHeight="1" thickBot="1">
      <c r="B14" s="222" t="s">
        <v>12</v>
      </c>
      <c r="C14" s="217" t="s">
        <v>146</v>
      </c>
      <c r="D14" s="223" t="s">
        <v>147</v>
      </c>
    </row>
    <row r="15" spans="2:17" ht="30.95" customHeight="1">
      <c r="B15" s="200" t="s">
        <v>10</v>
      </c>
      <c r="C15" s="201">
        <v>2</v>
      </c>
      <c r="D15" s="206">
        <v>2</v>
      </c>
    </row>
    <row r="16" spans="2:17" ht="30.95" customHeight="1">
      <c r="B16" s="202" t="s">
        <v>100</v>
      </c>
      <c r="C16" s="203">
        <v>1</v>
      </c>
      <c r="D16" s="207">
        <v>1</v>
      </c>
    </row>
    <row r="17" spans="2:4" ht="30.95" customHeight="1">
      <c r="B17" s="202" t="s">
        <v>11</v>
      </c>
      <c r="C17" s="203">
        <v>32</v>
      </c>
      <c r="D17" s="207">
        <v>40</v>
      </c>
    </row>
    <row r="18" spans="2:4" ht="30.95" customHeight="1">
      <c r="B18" s="202" t="s">
        <v>128</v>
      </c>
      <c r="C18" s="203">
        <v>46</v>
      </c>
      <c r="D18" s="207">
        <v>39</v>
      </c>
    </row>
    <row r="19" spans="2:4" ht="30.95" customHeight="1">
      <c r="B19" s="202" t="s">
        <v>9</v>
      </c>
      <c r="C19" s="203">
        <v>52</v>
      </c>
      <c r="D19" s="207">
        <v>68</v>
      </c>
    </row>
    <row r="20" spans="2:4" ht="30.95" customHeight="1" thickBot="1">
      <c r="B20" s="204" t="s">
        <v>97</v>
      </c>
      <c r="C20" s="205">
        <v>176</v>
      </c>
      <c r="D20" s="208">
        <v>212</v>
      </c>
    </row>
    <row r="21" spans="2:4" ht="12.75" customHeight="1" thickBot="1">
      <c r="B21" s="65"/>
      <c r="C21" s="66"/>
      <c r="D21" s="66"/>
    </row>
    <row r="22" spans="2:4" ht="30.95" customHeight="1" thickBot="1">
      <c r="B22" s="75" t="s">
        <v>5</v>
      </c>
      <c r="C22" s="67">
        <f>SUM(C15:C21)</f>
        <v>309</v>
      </c>
      <c r="D22" s="68">
        <f>SUM(D15:D21)</f>
        <v>362</v>
      </c>
    </row>
    <row r="23" spans="2:4" ht="11.1" customHeight="1"/>
    <row r="24" spans="2:4" ht="11.1" customHeight="1"/>
    <row r="27" spans="2:4" ht="12.75" customHeight="1">
      <c r="B27" s="6"/>
    </row>
    <row r="28" spans="2:4" hidden="1"/>
    <row r="29" spans="2:4" ht="15.75" thickBot="1"/>
    <row r="30" spans="2:4" ht="17.25">
      <c r="B30" s="209" t="s">
        <v>117</v>
      </c>
      <c r="C30" s="206">
        <v>76</v>
      </c>
    </row>
    <row r="31" spans="2:4" ht="17.25">
      <c r="B31" s="210" t="s">
        <v>118</v>
      </c>
      <c r="C31" s="207">
        <v>43</v>
      </c>
    </row>
    <row r="32" spans="2:4" ht="16.5" customHeight="1">
      <c r="B32" s="210" t="s">
        <v>130</v>
      </c>
      <c r="C32" s="207">
        <v>2</v>
      </c>
    </row>
    <row r="33" spans="2:3" ht="16.5" customHeight="1">
      <c r="B33" s="210" t="s">
        <v>121</v>
      </c>
      <c r="C33" s="207">
        <v>22</v>
      </c>
    </row>
    <row r="34" spans="2:3" ht="18.75" customHeight="1">
      <c r="B34" s="210" t="s">
        <v>131</v>
      </c>
      <c r="C34" s="207">
        <v>0</v>
      </c>
    </row>
    <row r="35" spans="2:3" ht="17.25">
      <c r="B35" s="210" t="s">
        <v>119</v>
      </c>
      <c r="C35" s="207">
        <v>4</v>
      </c>
    </row>
    <row r="36" spans="2:3" ht="17.25">
      <c r="B36" s="210" t="s">
        <v>129</v>
      </c>
      <c r="C36" s="207">
        <v>5</v>
      </c>
    </row>
    <row r="37" spans="2:3" ht="17.25">
      <c r="B37" s="210" t="s">
        <v>123</v>
      </c>
      <c r="C37" s="207">
        <v>6</v>
      </c>
    </row>
    <row r="38" spans="2:3" ht="17.25">
      <c r="B38" s="210" t="s">
        <v>133</v>
      </c>
      <c r="C38" s="207">
        <v>0</v>
      </c>
    </row>
    <row r="39" spans="2:3" ht="17.25">
      <c r="B39" s="210" t="s">
        <v>122</v>
      </c>
      <c r="C39" s="207">
        <v>7</v>
      </c>
    </row>
    <row r="40" spans="2:3" ht="17.25">
      <c r="B40" s="210" t="s">
        <v>124</v>
      </c>
      <c r="C40" s="207">
        <v>11</v>
      </c>
    </row>
    <row r="41" spans="2:3" ht="18" thickBot="1">
      <c r="B41" s="211"/>
      <c r="C41" s="69">
        <f>SUM(C30:C40)</f>
        <v>176</v>
      </c>
    </row>
    <row r="42" spans="2:3">
      <c r="B42" s="5"/>
      <c r="C42" s="5"/>
    </row>
    <row r="43" spans="2:3">
      <c r="B43" s="5"/>
      <c r="C43" s="5"/>
    </row>
  </sheetData>
  <sortState ref="B30:C40">
    <sortCondition descending="1" ref="C30:C40"/>
  </sortState>
  <mergeCells count="2">
    <mergeCell ref="B9:O9"/>
    <mergeCell ref="M7:O8"/>
  </mergeCells>
  <printOptions horizontalCentered="1"/>
  <pageMargins left="0.6" right="0" top="0.43" bottom="0" header="0" footer="0"/>
  <pageSetup paperSize="9" scale="70" orientation="landscape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4"/>
  <sheetViews>
    <sheetView showGridLines="0" view="pageLayout" topLeftCell="A10" zoomScale="75" zoomScaleNormal="50" zoomScaleSheetLayoutView="75" zoomScalePageLayoutView="75" workbookViewId="0">
      <selection activeCell="C15" sqref="C15:D17"/>
    </sheetView>
  </sheetViews>
  <sheetFormatPr baseColWidth="10" defaultRowHeight="15"/>
  <cols>
    <col min="1" max="1" width="7.28515625" style="3" customWidth="1"/>
    <col min="2" max="2" width="25.42578125" style="3" customWidth="1"/>
    <col min="3" max="3" width="16.28515625" style="3" customWidth="1"/>
    <col min="4" max="4" width="17.7109375" style="3" customWidth="1"/>
    <col min="5" max="16384" width="11.42578125" style="3"/>
  </cols>
  <sheetData>
    <row r="1" spans="2:14">
      <c r="F1" s="53"/>
    </row>
    <row r="9" spans="2:14" ht="32.25" customHeight="1">
      <c r="B9" s="262" t="s">
        <v>137</v>
      </c>
      <c r="C9" s="262"/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</row>
    <row r="10" spans="2:14">
      <c r="B10" s="263" t="s">
        <v>140</v>
      </c>
      <c r="C10" s="263"/>
      <c r="D10" s="263"/>
      <c r="E10" s="263"/>
      <c r="F10" s="263"/>
      <c r="G10" s="263"/>
      <c r="H10" s="263"/>
      <c r="I10" s="263"/>
      <c r="J10" s="263"/>
      <c r="K10" s="263"/>
      <c r="L10" s="263"/>
      <c r="M10" s="263"/>
      <c r="N10" s="263"/>
    </row>
    <row r="11" spans="2:14">
      <c r="B11" s="264"/>
      <c r="C11" s="264"/>
      <c r="D11" s="264"/>
      <c r="E11" s="264"/>
      <c r="F11" s="264"/>
      <c r="G11" s="264"/>
      <c r="H11" s="264"/>
      <c r="I11" s="264"/>
      <c r="J11" s="264"/>
      <c r="K11" s="264"/>
      <c r="L11" s="264"/>
      <c r="M11" s="264"/>
      <c r="N11" s="264"/>
    </row>
    <row r="13" spans="2:14" ht="15.75" thickBot="1">
      <c r="B13" s="8" t="s">
        <v>8</v>
      </c>
      <c r="C13" s="5"/>
      <c r="D13" s="5"/>
    </row>
    <row r="14" spans="2:14" ht="36" customHeight="1" thickBot="1">
      <c r="B14" s="218" t="s">
        <v>0</v>
      </c>
      <c r="C14" s="217" t="s">
        <v>146</v>
      </c>
      <c r="D14" s="216" t="s">
        <v>147</v>
      </c>
    </row>
    <row r="15" spans="2:14" ht="30.95" customHeight="1">
      <c r="B15" s="212" t="s">
        <v>13</v>
      </c>
      <c r="C15" s="213">
        <v>15</v>
      </c>
      <c r="D15" s="214">
        <v>26</v>
      </c>
    </row>
    <row r="16" spans="2:14" ht="30.95" customHeight="1">
      <c r="B16" s="62" t="s">
        <v>14</v>
      </c>
      <c r="C16" s="70">
        <v>19</v>
      </c>
      <c r="D16" s="63">
        <v>23</v>
      </c>
    </row>
    <row r="17" spans="2:4" ht="30.95" customHeight="1" thickBot="1">
      <c r="B17" s="64" t="s">
        <v>11</v>
      </c>
      <c r="C17" s="71">
        <v>2</v>
      </c>
      <c r="D17" s="72">
        <v>1</v>
      </c>
    </row>
    <row r="18" spans="2:4" ht="13.5" customHeight="1" thickBot="1">
      <c r="B18" s="73"/>
      <c r="C18" s="74"/>
      <c r="D18" s="74"/>
    </row>
    <row r="19" spans="2:4" ht="30.95" customHeight="1" thickBot="1">
      <c r="B19" s="75" t="s">
        <v>5</v>
      </c>
      <c r="C19" s="67">
        <f>C15+C16</f>
        <v>34</v>
      </c>
      <c r="D19" s="68">
        <f>D15+D16</f>
        <v>49</v>
      </c>
    </row>
    <row r="23" spans="2:4" ht="15.75">
      <c r="B23" s="35"/>
    </row>
    <row r="44" spans="2:2">
      <c r="B44" s="6"/>
    </row>
  </sheetData>
  <mergeCells count="2">
    <mergeCell ref="B9:N9"/>
    <mergeCell ref="B10:N11"/>
  </mergeCells>
  <printOptions horizontalCentered="1"/>
  <pageMargins left="0.35416666666666669" right="0" top="0.56999999999999995" bottom="0" header="0" footer="0"/>
  <pageSetup paperSize="9" scale="75" orientation="landscape" r:id="rId1"/>
  <headerFooter alignWithMargins="0"/>
  <rowBreaks count="1" manualBreakCount="1">
    <brk id="37" max="16383" man="1"/>
  </row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O44"/>
  <sheetViews>
    <sheetView showGridLines="0" view="pageLayout" topLeftCell="A7" zoomScale="75" zoomScaleNormal="50" zoomScaleSheetLayoutView="75" zoomScalePageLayoutView="75" workbookViewId="0">
      <selection activeCell="C15" sqref="C15:D17"/>
    </sheetView>
  </sheetViews>
  <sheetFormatPr baseColWidth="10" defaultRowHeight="15"/>
  <cols>
    <col min="1" max="1" width="7.140625" style="3" customWidth="1"/>
    <col min="2" max="2" width="23.5703125" style="3" customWidth="1"/>
    <col min="3" max="3" width="17.5703125" style="3" customWidth="1"/>
    <col min="4" max="4" width="16.7109375" style="3" customWidth="1"/>
    <col min="5" max="16384" width="11.42578125" style="3"/>
  </cols>
  <sheetData>
    <row r="9" spans="2:15" ht="32.25" customHeight="1">
      <c r="B9" s="262" t="s">
        <v>138</v>
      </c>
      <c r="C9" s="262"/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45"/>
    </row>
    <row r="10" spans="2:15" ht="23.25">
      <c r="B10" s="265" t="s">
        <v>139</v>
      </c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</row>
    <row r="13" spans="2:15" ht="15.75" thickBot="1">
      <c r="B13" s="8" t="s">
        <v>8</v>
      </c>
      <c r="C13" s="5"/>
      <c r="D13" s="5"/>
    </row>
    <row r="14" spans="2:15" ht="36" customHeight="1" thickBot="1">
      <c r="B14" s="215" t="s">
        <v>0</v>
      </c>
      <c r="C14" s="217" t="s">
        <v>146</v>
      </c>
      <c r="D14" s="216" t="s">
        <v>147</v>
      </c>
    </row>
    <row r="15" spans="2:15" ht="30.95" customHeight="1">
      <c r="B15" s="212" t="s">
        <v>13</v>
      </c>
      <c r="C15" s="213">
        <v>5</v>
      </c>
      <c r="D15" s="214">
        <v>6</v>
      </c>
    </row>
    <row r="16" spans="2:15" ht="30.95" customHeight="1">
      <c r="B16" s="62" t="s">
        <v>14</v>
      </c>
      <c r="C16" s="70">
        <v>2</v>
      </c>
      <c r="D16" s="63">
        <v>3</v>
      </c>
    </row>
    <row r="17" spans="2:4" ht="30.95" customHeight="1" thickBot="1">
      <c r="B17" s="64" t="s">
        <v>11</v>
      </c>
      <c r="C17" s="71">
        <v>0</v>
      </c>
      <c r="D17" s="72">
        <v>0</v>
      </c>
    </row>
    <row r="18" spans="2:4" ht="13.5" customHeight="1" thickBot="1">
      <c r="B18" s="73"/>
      <c r="C18" s="74"/>
      <c r="D18" s="74"/>
    </row>
    <row r="19" spans="2:4" ht="30.95" customHeight="1" thickBot="1">
      <c r="B19" s="75" t="s">
        <v>5</v>
      </c>
      <c r="C19" s="76">
        <f>C15+C16</f>
        <v>7</v>
      </c>
      <c r="D19" s="77">
        <f>D15+D16</f>
        <v>9</v>
      </c>
    </row>
    <row r="44" spans="2:2">
      <c r="B44" s="6"/>
    </row>
  </sheetData>
  <mergeCells count="2">
    <mergeCell ref="B9:N9"/>
    <mergeCell ref="B10:N10"/>
  </mergeCells>
  <printOptions horizontalCentered="1"/>
  <pageMargins left="0.35416666666666669" right="0" top="0.56999999999999995" bottom="0" header="0" footer="0"/>
  <pageSetup paperSize="9" scale="75" orientation="landscape" r:id="rId1"/>
  <headerFooter alignWithMargins="0"/>
  <rowBreaks count="1" manualBreakCount="1">
    <brk id="37" max="16383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55"/>
  <sheetViews>
    <sheetView showGridLines="0" zoomScaleNormal="50" zoomScaleSheetLayoutView="75" workbookViewId="0">
      <selection activeCell="C31" sqref="C31"/>
    </sheetView>
  </sheetViews>
  <sheetFormatPr baseColWidth="10" defaultRowHeight="12.75"/>
  <cols>
    <col min="1" max="1" width="32.28515625" style="14" customWidth="1"/>
    <col min="2" max="4" width="19.7109375" style="14" customWidth="1"/>
    <col min="5" max="5" width="23.7109375" style="14" customWidth="1"/>
    <col min="6" max="6" width="19.7109375" style="14" customWidth="1"/>
    <col min="7" max="256" width="11.42578125" style="14"/>
    <col min="257" max="257" width="38.42578125" style="14" customWidth="1"/>
    <col min="258" max="262" width="19.7109375" style="14" customWidth="1"/>
    <col min="263" max="512" width="11.42578125" style="14"/>
    <col min="513" max="513" width="38.42578125" style="14" customWidth="1"/>
    <col min="514" max="518" width="19.7109375" style="14" customWidth="1"/>
    <col min="519" max="768" width="11.42578125" style="14"/>
    <col min="769" max="769" width="38.42578125" style="14" customWidth="1"/>
    <col min="770" max="774" width="19.7109375" style="14" customWidth="1"/>
    <col min="775" max="1024" width="11.42578125" style="14"/>
    <col min="1025" max="1025" width="38.42578125" style="14" customWidth="1"/>
    <col min="1026" max="1030" width="19.7109375" style="14" customWidth="1"/>
    <col min="1031" max="1280" width="11.42578125" style="14"/>
    <col min="1281" max="1281" width="38.42578125" style="14" customWidth="1"/>
    <col min="1282" max="1286" width="19.7109375" style="14" customWidth="1"/>
    <col min="1287" max="1536" width="11.42578125" style="14"/>
    <col min="1537" max="1537" width="38.42578125" style="14" customWidth="1"/>
    <col min="1538" max="1542" width="19.7109375" style="14" customWidth="1"/>
    <col min="1543" max="1792" width="11.42578125" style="14"/>
    <col min="1793" max="1793" width="38.42578125" style="14" customWidth="1"/>
    <col min="1794" max="1798" width="19.7109375" style="14" customWidth="1"/>
    <col min="1799" max="2048" width="11.42578125" style="14"/>
    <col min="2049" max="2049" width="38.42578125" style="14" customWidth="1"/>
    <col min="2050" max="2054" width="19.7109375" style="14" customWidth="1"/>
    <col min="2055" max="2304" width="11.42578125" style="14"/>
    <col min="2305" max="2305" width="38.42578125" style="14" customWidth="1"/>
    <col min="2306" max="2310" width="19.7109375" style="14" customWidth="1"/>
    <col min="2311" max="2560" width="11.42578125" style="14"/>
    <col min="2561" max="2561" width="38.42578125" style="14" customWidth="1"/>
    <col min="2562" max="2566" width="19.7109375" style="14" customWidth="1"/>
    <col min="2567" max="2816" width="11.42578125" style="14"/>
    <col min="2817" max="2817" width="38.42578125" style="14" customWidth="1"/>
    <col min="2818" max="2822" width="19.7109375" style="14" customWidth="1"/>
    <col min="2823" max="3072" width="11.42578125" style="14"/>
    <col min="3073" max="3073" width="38.42578125" style="14" customWidth="1"/>
    <col min="3074" max="3078" width="19.7109375" style="14" customWidth="1"/>
    <col min="3079" max="3328" width="11.42578125" style="14"/>
    <col min="3329" max="3329" width="38.42578125" style="14" customWidth="1"/>
    <col min="3330" max="3334" width="19.7109375" style="14" customWidth="1"/>
    <col min="3335" max="3584" width="11.42578125" style="14"/>
    <col min="3585" max="3585" width="38.42578125" style="14" customWidth="1"/>
    <col min="3586" max="3590" width="19.7109375" style="14" customWidth="1"/>
    <col min="3591" max="3840" width="11.42578125" style="14"/>
    <col min="3841" max="3841" width="38.42578125" style="14" customWidth="1"/>
    <col min="3842" max="3846" width="19.7109375" style="14" customWidth="1"/>
    <col min="3847" max="4096" width="11.42578125" style="14"/>
    <col min="4097" max="4097" width="38.42578125" style="14" customWidth="1"/>
    <col min="4098" max="4102" width="19.7109375" style="14" customWidth="1"/>
    <col min="4103" max="4352" width="11.42578125" style="14"/>
    <col min="4353" max="4353" width="38.42578125" style="14" customWidth="1"/>
    <col min="4354" max="4358" width="19.7109375" style="14" customWidth="1"/>
    <col min="4359" max="4608" width="11.42578125" style="14"/>
    <col min="4609" max="4609" width="38.42578125" style="14" customWidth="1"/>
    <col min="4610" max="4614" width="19.7109375" style="14" customWidth="1"/>
    <col min="4615" max="4864" width="11.42578125" style="14"/>
    <col min="4865" max="4865" width="38.42578125" style="14" customWidth="1"/>
    <col min="4866" max="4870" width="19.7109375" style="14" customWidth="1"/>
    <col min="4871" max="5120" width="11.42578125" style="14"/>
    <col min="5121" max="5121" width="38.42578125" style="14" customWidth="1"/>
    <col min="5122" max="5126" width="19.7109375" style="14" customWidth="1"/>
    <col min="5127" max="5376" width="11.42578125" style="14"/>
    <col min="5377" max="5377" width="38.42578125" style="14" customWidth="1"/>
    <col min="5378" max="5382" width="19.7109375" style="14" customWidth="1"/>
    <col min="5383" max="5632" width="11.42578125" style="14"/>
    <col min="5633" max="5633" width="38.42578125" style="14" customWidth="1"/>
    <col min="5634" max="5638" width="19.7109375" style="14" customWidth="1"/>
    <col min="5639" max="5888" width="11.42578125" style="14"/>
    <col min="5889" max="5889" width="38.42578125" style="14" customWidth="1"/>
    <col min="5890" max="5894" width="19.7109375" style="14" customWidth="1"/>
    <col min="5895" max="6144" width="11.42578125" style="14"/>
    <col min="6145" max="6145" width="38.42578125" style="14" customWidth="1"/>
    <col min="6146" max="6150" width="19.7109375" style="14" customWidth="1"/>
    <col min="6151" max="6400" width="11.42578125" style="14"/>
    <col min="6401" max="6401" width="38.42578125" style="14" customWidth="1"/>
    <col min="6402" max="6406" width="19.7109375" style="14" customWidth="1"/>
    <col min="6407" max="6656" width="11.42578125" style="14"/>
    <col min="6657" max="6657" width="38.42578125" style="14" customWidth="1"/>
    <col min="6658" max="6662" width="19.7109375" style="14" customWidth="1"/>
    <col min="6663" max="6912" width="11.42578125" style="14"/>
    <col min="6913" max="6913" width="38.42578125" style="14" customWidth="1"/>
    <col min="6914" max="6918" width="19.7109375" style="14" customWidth="1"/>
    <col min="6919" max="7168" width="11.42578125" style="14"/>
    <col min="7169" max="7169" width="38.42578125" style="14" customWidth="1"/>
    <col min="7170" max="7174" width="19.7109375" style="14" customWidth="1"/>
    <col min="7175" max="7424" width="11.42578125" style="14"/>
    <col min="7425" max="7425" width="38.42578125" style="14" customWidth="1"/>
    <col min="7426" max="7430" width="19.7109375" style="14" customWidth="1"/>
    <col min="7431" max="7680" width="11.42578125" style="14"/>
    <col min="7681" max="7681" width="38.42578125" style="14" customWidth="1"/>
    <col min="7682" max="7686" width="19.7109375" style="14" customWidth="1"/>
    <col min="7687" max="7936" width="11.42578125" style="14"/>
    <col min="7937" max="7937" width="38.42578125" style="14" customWidth="1"/>
    <col min="7938" max="7942" width="19.7109375" style="14" customWidth="1"/>
    <col min="7943" max="8192" width="11.42578125" style="14"/>
    <col min="8193" max="8193" width="38.42578125" style="14" customWidth="1"/>
    <col min="8194" max="8198" width="19.7109375" style="14" customWidth="1"/>
    <col min="8199" max="8448" width="11.42578125" style="14"/>
    <col min="8449" max="8449" width="38.42578125" style="14" customWidth="1"/>
    <col min="8450" max="8454" width="19.7109375" style="14" customWidth="1"/>
    <col min="8455" max="8704" width="11.42578125" style="14"/>
    <col min="8705" max="8705" width="38.42578125" style="14" customWidth="1"/>
    <col min="8706" max="8710" width="19.7109375" style="14" customWidth="1"/>
    <col min="8711" max="8960" width="11.42578125" style="14"/>
    <col min="8961" max="8961" width="38.42578125" style="14" customWidth="1"/>
    <col min="8962" max="8966" width="19.7109375" style="14" customWidth="1"/>
    <col min="8967" max="9216" width="11.42578125" style="14"/>
    <col min="9217" max="9217" width="38.42578125" style="14" customWidth="1"/>
    <col min="9218" max="9222" width="19.7109375" style="14" customWidth="1"/>
    <col min="9223" max="9472" width="11.42578125" style="14"/>
    <col min="9473" max="9473" width="38.42578125" style="14" customWidth="1"/>
    <col min="9474" max="9478" width="19.7109375" style="14" customWidth="1"/>
    <col min="9479" max="9728" width="11.42578125" style="14"/>
    <col min="9729" max="9729" width="38.42578125" style="14" customWidth="1"/>
    <col min="9730" max="9734" width="19.7109375" style="14" customWidth="1"/>
    <col min="9735" max="9984" width="11.42578125" style="14"/>
    <col min="9985" max="9985" width="38.42578125" style="14" customWidth="1"/>
    <col min="9986" max="9990" width="19.7109375" style="14" customWidth="1"/>
    <col min="9991" max="10240" width="11.42578125" style="14"/>
    <col min="10241" max="10241" width="38.42578125" style="14" customWidth="1"/>
    <col min="10242" max="10246" width="19.7109375" style="14" customWidth="1"/>
    <col min="10247" max="10496" width="11.42578125" style="14"/>
    <col min="10497" max="10497" width="38.42578125" style="14" customWidth="1"/>
    <col min="10498" max="10502" width="19.7109375" style="14" customWidth="1"/>
    <col min="10503" max="10752" width="11.42578125" style="14"/>
    <col min="10753" max="10753" width="38.42578125" style="14" customWidth="1"/>
    <col min="10754" max="10758" width="19.7109375" style="14" customWidth="1"/>
    <col min="10759" max="11008" width="11.42578125" style="14"/>
    <col min="11009" max="11009" width="38.42578125" style="14" customWidth="1"/>
    <col min="11010" max="11014" width="19.7109375" style="14" customWidth="1"/>
    <col min="11015" max="11264" width="11.42578125" style="14"/>
    <col min="11265" max="11265" width="38.42578125" style="14" customWidth="1"/>
    <col min="11266" max="11270" width="19.7109375" style="14" customWidth="1"/>
    <col min="11271" max="11520" width="11.42578125" style="14"/>
    <col min="11521" max="11521" width="38.42578125" style="14" customWidth="1"/>
    <col min="11522" max="11526" width="19.7109375" style="14" customWidth="1"/>
    <col min="11527" max="11776" width="11.42578125" style="14"/>
    <col min="11777" max="11777" width="38.42578125" style="14" customWidth="1"/>
    <col min="11778" max="11782" width="19.7109375" style="14" customWidth="1"/>
    <col min="11783" max="12032" width="11.42578125" style="14"/>
    <col min="12033" max="12033" width="38.42578125" style="14" customWidth="1"/>
    <col min="12034" max="12038" width="19.7109375" style="14" customWidth="1"/>
    <col min="12039" max="12288" width="11.42578125" style="14"/>
    <col min="12289" max="12289" width="38.42578125" style="14" customWidth="1"/>
    <col min="12290" max="12294" width="19.7109375" style="14" customWidth="1"/>
    <col min="12295" max="12544" width="11.42578125" style="14"/>
    <col min="12545" max="12545" width="38.42578125" style="14" customWidth="1"/>
    <col min="12546" max="12550" width="19.7109375" style="14" customWidth="1"/>
    <col min="12551" max="12800" width="11.42578125" style="14"/>
    <col min="12801" max="12801" width="38.42578125" style="14" customWidth="1"/>
    <col min="12802" max="12806" width="19.7109375" style="14" customWidth="1"/>
    <col min="12807" max="13056" width="11.42578125" style="14"/>
    <col min="13057" max="13057" width="38.42578125" style="14" customWidth="1"/>
    <col min="13058" max="13062" width="19.7109375" style="14" customWidth="1"/>
    <col min="13063" max="13312" width="11.42578125" style="14"/>
    <col min="13313" max="13313" width="38.42578125" style="14" customWidth="1"/>
    <col min="13314" max="13318" width="19.7109375" style="14" customWidth="1"/>
    <col min="13319" max="13568" width="11.42578125" style="14"/>
    <col min="13569" max="13569" width="38.42578125" style="14" customWidth="1"/>
    <col min="13570" max="13574" width="19.7109375" style="14" customWidth="1"/>
    <col min="13575" max="13824" width="11.42578125" style="14"/>
    <col min="13825" max="13825" width="38.42578125" style="14" customWidth="1"/>
    <col min="13826" max="13830" width="19.7109375" style="14" customWidth="1"/>
    <col min="13831" max="14080" width="11.42578125" style="14"/>
    <col min="14081" max="14081" width="38.42578125" style="14" customWidth="1"/>
    <col min="14082" max="14086" width="19.7109375" style="14" customWidth="1"/>
    <col min="14087" max="14336" width="11.42578125" style="14"/>
    <col min="14337" max="14337" width="38.42578125" style="14" customWidth="1"/>
    <col min="14338" max="14342" width="19.7109375" style="14" customWidth="1"/>
    <col min="14343" max="14592" width="11.42578125" style="14"/>
    <col min="14593" max="14593" width="38.42578125" style="14" customWidth="1"/>
    <col min="14594" max="14598" width="19.7109375" style="14" customWidth="1"/>
    <col min="14599" max="14848" width="11.42578125" style="14"/>
    <col min="14849" max="14849" width="38.42578125" style="14" customWidth="1"/>
    <col min="14850" max="14854" width="19.7109375" style="14" customWidth="1"/>
    <col min="14855" max="15104" width="11.42578125" style="14"/>
    <col min="15105" max="15105" width="38.42578125" style="14" customWidth="1"/>
    <col min="15106" max="15110" width="19.7109375" style="14" customWidth="1"/>
    <col min="15111" max="15360" width="11.42578125" style="14"/>
    <col min="15361" max="15361" width="38.42578125" style="14" customWidth="1"/>
    <col min="15362" max="15366" width="19.7109375" style="14" customWidth="1"/>
    <col min="15367" max="15616" width="11.42578125" style="14"/>
    <col min="15617" max="15617" width="38.42578125" style="14" customWidth="1"/>
    <col min="15618" max="15622" width="19.7109375" style="14" customWidth="1"/>
    <col min="15623" max="15872" width="11.42578125" style="14"/>
    <col min="15873" max="15873" width="38.42578125" style="14" customWidth="1"/>
    <col min="15874" max="15878" width="19.7109375" style="14" customWidth="1"/>
    <col min="15879" max="16128" width="11.42578125" style="14"/>
    <col min="16129" max="16129" width="38.42578125" style="14" customWidth="1"/>
    <col min="16130" max="16134" width="19.7109375" style="14" customWidth="1"/>
    <col min="16135" max="16384" width="11.42578125" style="14"/>
  </cols>
  <sheetData>
    <row r="7" spans="1:6">
      <c r="D7" s="261" t="s">
        <v>145</v>
      </c>
      <c r="E7" s="261"/>
      <c r="F7" s="261"/>
    </row>
    <row r="8" spans="1:6">
      <c r="D8" s="261"/>
      <c r="E8" s="261"/>
      <c r="F8" s="261"/>
    </row>
    <row r="9" spans="1:6" ht="49.5" customHeight="1">
      <c r="A9" s="266" t="s">
        <v>152</v>
      </c>
      <c r="B9" s="266"/>
      <c r="C9" s="266"/>
      <c r="D9" s="266"/>
      <c r="E9" s="266"/>
      <c r="F9" s="266"/>
    </row>
    <row r="10" spans="1:6">
      <c r="A10" s="15"/>
      <c r="B10" s="15"/>
      <c r="C10" s="15"/>
      <c r="D10" s="15"/>
      <c r="E10" s="15"/>
      <c r="F10" s="15"/>
    </row>
    <row r="11" spans="1:6" ht="36" customHeight="1" thickBot="1">
      <c r="A11" s="78" t="s">
        <v>47</v>
      </c>
      <c r="B11" s="79" t="s">
        <v>1</v>
      </c>
      <c r="C11" s="79" t="s">
        <v>2</v>
      </c>
      <c r="D11" s="79" t="s">
        <v>3</v>
      </c>
      <c r="E11" s="79" t="s">
        <v>21</v>
      </c>
      <c r="F11" s="80" t="s">
        <v>15</v>
      </c>
    </row>
    <row r="12" spans="1:6" ht="27.95" customHeight="1">
      <c r="A12" s="81" t="s">
        <v>48</v>
      </c>
      <c r="B12" s="82">
        <v>29</v>
      </c>
      <c r="C12" s="82">
        <v>1</v>
      </c>
      <c r="D12" s="82">
        <v>1</v>
      </c>
      <c r="E12" s="82">
        <v>0</v>
      </c>
      <c r="F12" s="82">
        <f t="shared" ref="F12:F27" si="0">SUM(B12:E12)</f>
        <v>31</v>
      </c>
    </row>
    <row r="13" spans="1:6" ht="27.95" customHeight="1">
      <c r="A13" s="83" t="s">
        <v>49</v>
      </c>
      <c r="B13" s="84">
        <v>82</v>
      </c>
      <c r="C13" s="84">
        <v>1</v>
      </c>
      <c r="D13" s="84">
        <v>2</v>
      </c>
      <c r="E13" s="84">
        <v>0</v>
      </c>
      <c r="F13" s="84">
        <f t="shared" si="0"/>
        <v>85</v>
      </c>
    </row>
    <row r="14" spans="1:6" ht="27.95" customHeight="1">
      <c r="A14" s="83" t="s">
        <v>50</v>
      </c>
      <c r="B14" s="84">
        <v>82</v>
      </c>
      <c r="C14" s="84">
        <v>1</v>
      </c>
      <c r="D14" s="84">
        <v>4</v>
      </c>
      <c r="E14" s="84">
        <v>0</v>
      </c>
      <c r="F14" s="84">
        <f t="shared" si="0"/>
        <v>87</v>
      </c>
    </row>
    <row r="15" spans="1:6" ht="27.95" customHeight="1">
      <c r="A15" s="83" t="s">
        <v>51</v>
      </c>
      <c r="B15" s="84">
        <v>67</v>
      </c>
      <c r="C15" s="84">
        <v>3</v>
      </c>
      <c r="D15" s="84">
        <v>1</v>
      </c>
      <c r="E15" s="84">
        <v>0</v>
      </c>
      <c r="F15" s="84">
        <f t="shared" si="0"/>
        <v>71</v>
      </c>
    </row>
    <row r="16" spans="1:6" ht="27.95" customHeight="1">
      <c r="A16" s="83" t="s">
        <v>52</v>
      </c>
      <c r="B16" s="84">
        <v>54</v>
      </c>
      <c r="C16" s="84">
        <v>1</v>
      </c>
      <c r="D16" s="84">
        <v>1</v>
      </c>
      <c r="E16" s="84">
        <v>0</v>
      </c>
      <c r="F16" s="84">
        <f t="shared" si="0"/>
        <v>56</v>
      </c>
    </row>
    <row r="17" spans="1:8" ht="27.95" customHeight="1">
      <c r="A17" s="83" t="s">
        <v>53</v>
      </c>
      <c r="B17" s="84">
        <v>58</v>
      </c>
      <c r="C17" s="84">
        <v>1</v>
      </c>
      <c r="D17" s="84">
        <v>2</v>
      </c>
      <c r="E17" s="84">
        <v>0</v>
      </c>
      <c r="F17" s="84">
        <f t="shared" si="0"/>
        <v>61</v>
      </c>
    </row>
    <row r="18" spans="1:8" ht="27.95" customHeight="1">
      <c r="A18" s="83" t="s">
        <v>54</v>
      </c>
      <c r="B18" s="84">
        <v>53</v>
      </c>
      <c r="C18" s="84">
        <v>2</v>
      </c>
      <c r="D18" s="84">
        <v>3</v>
      </c>
      <c r="E18" s="84">
        <v>0</v>
      </c>
      <c r="F18" s="84">
        <f t="shared" si="0"/>
        <v>58</v>
      </c>
    </row>
    <row r="19" spans="1:8" ht="27.95" customHeight="1">
      <c r="A19" s="83" t="s">
        <v>55</v>
      </c>
      <c r="B19" s="84">
        <v>29</v>
      </c>
      <c r="C19" s="84">
        <v>0</v>
      </c>
      <c r="D19" s="84">
        <v>1</v>
      </c>
      <c r="E19" s="84">
        <v>0</v>
      </c>
      <c r="F19" s="84">
        <f t="shared" si="0"/>
        <v>30</v>
      </c>
    </row>
    <row r="20" spans="1:8" ht="27.95" customHeight="1">
      <c r="A20" s="83" t="s">
        <v>56</v>
      </c>
      <c r="B20" s="84">
        <v>33</v>
      </c>
      <c r="C20" s="84">
        <v>0</v>
      </c>
      <c r="D20" s="84">
        <v>0</v>
      </c>
      <c r="E20" s="84">
        <v>0</v>
      </c>
      <c r="F20" s="84">
        <f t="shared" si="0"/>
        <v>33</v>
      </c>
    </row>
    <row r="21" spans="1:8" ht="27.95" customHeight="1">
      <c r="A21" s="83" t="s">
        <v>57</v>
      </c>
      <c r="B21" s="84">
        <v>16</v>
      </c>
      <c r="C21" s="84">
        <v>0</v>
      </c>
      <c r="D21" s="84">
        <v>1</v>
      </c>
      <c r="E21" s="84">
        <v>0</v>
      </c>
      <c r="F21" s="84">
        <f t="shared" si="0"/>
        <v>17</v>
      </c>
    </row>
    <row r="22" spans="1:8" ht="27.95" customHeight="1">
      <c r="A22" s="83" t="s">
        <v>58</v>
      </c>
      <c r="B22" s="84">
        <v>14</v>
      </c>
      <c r="C22" s="84">
        <v>1</v>
      </c>
      <c r="D22" s="84">
        <v>0</v>
      </c>
      <c r="E22" s="84">
        <v>0</v>
      </c>
      <c r="F22" s="84">
        <f t="shared" si="0"/>
        <v>15</v>
      </c>
    </row>
    <row r="23" spans="1:8" ht="27.95" customHeight="1">
      <c r="A23" s="83" t="s">
        <v>59</v>
      </c>
      <c r="B23" s="84">
        <v>4</v>
      </c>
      <c r="C23" s="84">
        <v>0</v>
      </c>
      <c r="D23" s="84">
        <v>0</v>
      </c>
      <c r="E23" s="84">
        <v>0</v>
      </c>
      <c r="F23" s="84">
        <f t="shared" si="0"/>
        <v>4</v>
      </c>
    </row>
    <row r="24" spans="1:8" ht="27.95" customHeight="1">
      <c r="A24" s="83" t="s">
        <v>60</v>
      </c>
      <c r="B24" s="84">
        <v>0</v>
      </c>
      <c r="C24" s="84">
        <v>1</v>
      </c>
      <c r="D24" s="84">
        <v>0</v>
      </c>
      <c r="E24" s="84">
        <v>0</v>
      </c>
      <c r="F24" s="84">
        <f t="shared" si="0"/>
        <v>1</v>
      </c>
    </row>
    <row r="25" spans="1:8" ht="27.95" customHeight="1">
      <c r="A25" s="83" t="s">
        <v>61</v>
      </c>
      <c r="B25" s="84">
        <v>0</v>
      </c>
      <c r="C25" s="84">
        <v>0</v>
      </c>
      <c r="D25" s="84">
        <v>0</v>
      </c>
      <c r="E25" s="84">
        <v>0</v>
      </c>
      <c r="F25" s="84">
        <f t="shared" si="0"/>
        <v>0</v>
      </c>
    </row>
    <row r="26" spans="1:8" ht="27.95" customHeight="1">
      <c r="A26" s="83" t="s">
        <v>62</v>
      </c>
      <c r="B26" s="84">
        <v>0</v>
      </c>
      <c r="C26" s="84">
        <v>0</v>
      </c>
      <c r="D26" s="84">
        <v>0</v>
      </c>
      <c r="E26" s="84">
        <v>0</v>
      </c>
      <c r="F26" s="84">
        <f t="shared" si="0"/>
        <v>0</v>
      </c>
    </row>
    <row r="27" spans="1:8" ht="27.95" customHeight="1">
      <c r="A27" s="83" t="s">
        <v>63</v>
      </c>
      <c r="B27" s="84">
        <v>0</v>
      </c>
      <c r="C27" s="84">
        <v>0</v>
      </c>
      <c r="D27" s="84">
        <v>0</v>
      </c>
      <c r="E27" s="84">
        <v>0</v>
      </c>
      <c r="F27" s="84">
        <f t="shared" si="0"/>
        <v>0</v>
      </c>
    </row>
    <row r="28" spans="1:8" ht="15" customHeight="1" thickBot="1">
      <c r="A28" s="85"/>
      <c r="B28" s="86"/>
      <c r="C28" s="86"/>
      <c r="D28" s="86"/>
      <c r="E28" s="86"/>
      <c r="F28" s="86"/>
    </row>
    <row r="29" spans="1:8" ht="35.25" customHeight="1" thickBot="1">
      <c r="A29" s="97" t="s">
        <v>103</v>
      </c>
      <c r="B29" s="98">
        <f>SUM(B12:B28)</f>
        <v>521</v>
      </c>
      <c r="C29" s="98">
        <f>SUM(C12:C28)</f>
        <v>12</v>
      </c>
      <c r="D29" s="98">
        <f>SUM(D12:D28)</f>
        <v>16</v>
      </c>
      <c r="E29" s="98">
        <f>SUM(E12:E28)</f>
        <v>0</v>
      </c>
      <c r="F29" s="99">
        <f>SUM(B29:E29)</f>
        <v>549</v>
      </c>
    </row>
    <row r="30" spans="1:8" ht="15" customHeight="1">
      <c r="A30" s="87"/>
      <c r="B30" s="88"/>
      <c r="C30" s="88"/>
      <c r="D30" s="88"/>
      <c r="E30" s="88"/>
      <c r="F30" s="88"/>
    </row>
    <row r="31" spans="1:8" ht="27.95" customHeight="1">
      <c r="A31" s="83" t="s">
        <v>64</v>
      </c>
      <c r="B31" s="84">
        <v>0</v>
      </c>
      <c r="C31" s="84">
        <v>1</v>
      </c>
      <c r="D31" s="84">
        <v>0</v>
      </c>
      <c r="E31" s="84">
        <v>0</v>
      </c>
      <c r="F31" s="84">
        <f>Tabla12[[#This Row],[CAIDA DE PERSONA]]+Tabla12[[#This Row],[VOLCADURAS]]+Tabla12[[#This Row],[ATROPELLOS]]+Tabla12[[#This Row],[CHOQUES]]</f>
        <v>1</v>
      </c>
    </row>
    <row r="32" spans="1:8" ht="27.95" customHeight="1">
      <c r="A32" s="83" t="s">
        <v>65</v>
      </c>
      <c r="B32" s="84">
        <v>0</v>
      </c>
      <c r="C32" s="84">
        <v>0</v>
      </c>
      <c r="D32" s="89">
        <v>0</v>
      </c>
      <c r="E32" s="84">
        <v>0</v>
      </c>
      <c r="F32" s="84">
        <f>Tabla12[[#This Row],[CAIDA DE PERSONA]]+Tabla12[[#This Row],[VOLCADURAS]]+Tabla12[[#This Row],[ATROPELLOS]]+Tabla12[[#This Row],[CHOQUES]]</f>
        <v>0</v>
      </c>
      <c r="H32" s="23"/>
    </row>
    <row r="33" spans="1:8" ht="27.95" customHeight="1">
      <c r="A33" s="83" t="s">
        <v>66</v>
      </c>
      <c r="B33" s="84">
        <v>0</v>
      </c>
      <c r="C33" s="84">
        <v>0</v>
      </c>
      <c r="D33" s="89">
        <v>0</v>
      </c>
      <c r="E33" s="84">
        <v>0</v>
      </c>
      <c r="F33" s="84">
        <f>Tabla12[[#This Row],[CAIDA DE PERSONA]]+Tabla12[[#This Row],[VOLCADURAS]]+Tabla12[[#This Row],[ATROPELLOS]]+Tabla12[[#This Row],[CHOQUES]]</f>
        <v>0</v>
      </c>
      <c r="H33" s="23"/>
    </row>
    <row r="34" spans="1:8" ht="27.95" customHeight="1">
      <c r="A34" s="83" t="s">
        <v>67</v>
      </c>
      <c r="B34" s="84">
        <v>5</v>
      </c>
      <c r="C34" s="84">
        <v>0</v>
      </c>
      <c r="D34" s="84">
        <v>0</v>
      </c>
      <c r="E34" s="84">
        <v>0</v>
      </c>
      <c r="F34" s="84">
        <f>Tabla12[[#This Row],[CAIDA DE PERSONA]]+Tabla12[[#This Row],[VOLCADURAS]]+Tabla12[[#This Row],[ATROPELLOS]]+Tabla12[[#This Row],[CHOQUES]]</f>
        <v>5</v>
      </c>
      <c r="H34" s="23"/>
    </row>
    <row r="35" spans="1:8" ht="15" customHeight="1" thickBot="1">
      <c r="A35" s="90"/>
      <c r="B35" s="86"/>
      <c r="C35" s="86"/>
      <c r="D35" s="86"/>
      <c r="E35" s="86"/>
      <c r="F35" s="86"/>
    </row>
    <row r="36" spans="1:8" ht="30.95" customHeight="1" thickBot="1">
      <c r="A36" s="97" t="s">
        <v>68</v>
      </c>
      <c r="B36" s="98">
        <f>SUM(B31:B35)</f>
        <v>5</v>
      </c>
      <c r="C36" s="98">
        <f>SUM(C31:C35)</f>
        <v>1</v>
      </c>
      <c r="D36" s="98">
        <f>SUM(D31:D35)</f>
        <v>0</v>
      </c>
      <c r="E36" s="98">
        <f>SUM(E31:E35)</f>
        <v>0</v>
      </c>
      <c r="F36" s="99">
        <f>SUM(B36:E36)</f>
        <v>6</v>
      </c>
      <c r="H36" s="30"/>
    </row>
    <row r="37" spans="1:8" ht="21.75" customHeight="1" thickBot="1">
      <c r="A37" s="91"/>
      <c r="B37" s="92"/>
      <c r="C37" s="92"/>
      <c r="D37" s="92"/>
      <c r="E37" s="92"/>
      <c r="F37" s="92"/>
    </row>
    <row r="38" spans="1:8" ht="30.95" customHeight="1" thickBot="1">
      <c r="A38" s="93" t="s">
        <v>69</v>
      </c>
      <c r="B38" s="248">
        <v>26</v>
      </c>
      <c r="C38" s="248">
        <v>0</v>
      </c>
      <c r="D38" s="249">
        <v>1</v>
      </c>
      <c r="E38" s="249">
        <v>0</v>
      </c>
      <c r="F38" s="250">
        <f>B38+C38+D38+E38</f>
        <v>27</v>
      </c>
    </row>
    <row r="39" spans="1:8" ht="30.95" customHeight="1">
      <c r="A39" s="94" t="s">
        <v>5</v>
      </c>
      <c r="B39" s="95">
        <f>B36+B29+B38</f>
        <v>552</v>
      </c>
      <c r="C39" s="95">
        <f>C38+C36+C29</f>
        <v>13</v>
      </c>
      <c r="D39" s="95">
        <f>D38+D36+D29</f>
        <v>17</v>
      </c>
      <c r="E39" s="95">
        <f>E38+E36+E29</f>
        <v>0</v>
      </c>
      <c r="F39" s="96">
        <f>B39+C39+D39+E39</f>
        <v>582</v>
      </c>
    </row>
    <row r="40" spans="1:8" ht="7.5" customHeight="1">
      <c r="A40" s="22"/>
      <c r="B40" s="23"/>
      <c r="C40" s="23"/>
      <c r="D40" s="23"/>
      <c r="E40" s="23"/>
      <c r="F40" s="23"/>
    </row>
    <row r="41" spans="1:8" ht="30.95" customHeight="1">
      <c r="A41" s="267" t="s">
        <v>106</v>
      </c>
      <c r="B41" s="267"/>
      <c r="C41" s="267"/>
      <c r="D41" s="267"/>
      <c r="E41" s="267"/>
      <c r="F41" s="267"/>
    </row>
    <row r="42" spans="1:8" ht="30.95" customHeight="1">
      <c r="A42" s="25"/>
      <c r="B42" s="25"/>
      <c r="C42" s="25"/>
      <c r="D42" s="25"/>
      <c r="E42" s="25"/>
      <c r="F42" s="25"/>
    </row>
    <row r="43" spans="1:8" ht="30.95" customHeight="1">
      <c r="A43" s="25"/>
      <c r="B43" s="25"/>
      <c r="C43" s="25"/>
      <c r="D43" s="25"/>
      <c r="E43" s="25"/>
      <c r="F43" s="25"/>
    </row>
    <row r="44" spans="1:8" ht="30.95" customHeight="1">
      <c r="A44" s="26"/>
      <c r="B44" s="26"/>
      <c r="C44" s="26"/>
      <c r="D44" s="26"/>
      <c r="E44" s="26"/>
      <c r="F44" s="26"/>
    </row>
    <row r="45" spans="1:8" ht="30.95" customHeight="1">
      <c r="A45" s="27"/>
      <c r="B45" s="27"/>
      <c r="C45" s="27"/>
      <c r="D45" s="27"/>
      <c r="E45" s="27"/>
      <c r="F45" s="27"/>
    </row>
    <row r="46" spans="1:8" ht="30.95" customHeight="1">
      <c r="A46" s="28"/>
      <c r="B46" s="28"/>
      <c r="C46" s="28"/>
      <c r="D46" s="28"/>
      <c r="E46" s="28"/>
      <c r="F46" s="28"/>
    </row>
    <row r="47" spans="1:8" ht="30.95" customHeight="1">
      <c r="A47" s="22"/>
      <c r="B47" s="23"/>
      <c r="C47" s="23"/>
      <c r="D47" s="23"/>
      <c r="E47" s="23"/>
      <c r="F47" s="23"/>
    </row>
    <row r="48" spans="1:8" ht="30.95" customHeight="1">
      <c r="A48" s="22"/>
      <c r="B48" s="23"/>
      <c r="C48" s="23"/>
      <c r="D48" s="23"/>
      <c r="E48" s="23"/>
      <c r="F48" s="23"/>
    </row>
    <row r="49" spans="1:6" ht="30.95" customHeight="1">
      <c r="A49" s="22"/>
      <c r="B49" s="23"/>
      <c r="C49" s="23"/>
      <c r="D49" s="23"/>
      <c r="E49" s="23"/>
      <c r="F49" s="23"/>
    </row>
    <row r="50" spans="1:6" ht="30.95" customHeight="1">
      <c r="A50" s="22"/>
      <c r="B50" s="23"/>
      <c r="C50" s="23"/>
      <c r="D50" s="23"/>
      <c r="E50" s="23"/>
      <c r="F50" s="23"/>
    </row>
    <row r="51" spans="1:6" ht="30.95" customHeight="1">
      <c r="A51" s="22"/>
      <c r="B51" s="23"/>
      <c r="C51" s="23"/>
      <c r="D51" s="23"/>
      <c r="E51" s="23"/>
      <c r="F51" s="23"/>
    </row>
    <row r="52" spans="1:6" ht="30.95" customHeight="1">
      <c r="A52" s="29"/>
      <c r="B52" s="21"/>
      <c r="C52" s="21"/>
      <c r="D52" s="21"/>
      <c r="E52" s="21"/>
      <c r="F52" s="21"/>
    </row>
    <row r="53" spans="1:6" ht="30.95" customHeight="1">
      <c r="A53" s="22"/>
      <c r="B53" s="23"/>
      <c r="C53" s="23"/>
      <c r="D53" s="23"/>
      <c r="E53" s="23"/>
      <c r="F53" s="23"/>
    </row>
    <row r="54" spans="1:6" ht="30.95" customHeight="1">
      <c r="A54" s="22"/>
      <c r="B54" s="23"/>
      <c r="C54" s="23"/>
      <c r="D54" s="23"/>
      <c r="E54" s="23"/>
      <c r="F54" s="23"/>
    </row>
    <row r="55" spans="1:6" ht="30.95" customHeight="1">
      <c r="A55" s="24"/>
      <c r="B55" s="23"/>
      <c r="C55" s="23"/>
      <c r="D55" s="23"/>
      <c r="E55" s="23"/>
      <c r="F55" s="23"/>
    </row>
  </sheetData>
  <mergeCells count="3">
    <mergeCell ref="A9:F9"/>
    <mergeCell ref="A41:F41"/>
    <mergeCell ref="D7:F8"/>
  </mergeCells>
  <printOptions horizontalCentered="1"/>
  <pageMargins left="0.43" right="0" top="0.61" bottom="0" header="0" footer="0"/>
  <pageSetup scale="70" orientation="portrait" r:id="rId1"/>
  <headerFooter alignWithMargins="0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106"/>
  <sheetViews>
    <sheetView showGridLines="0" topLeftCell="A28" workbookViewId="0">
      <selection activeCell="G12" sqref="G12:G35"/>
    </sheetView>
  </sheetViews>
  <sheetFormatPr baseColWidth="10" defaultRowHeight="12.75"/>
  <cols>
    <col min="1" max="1" width="5.7109375" style="14" customWidth="1"/>
    <col min="2" max="2" width="22.5703125" style="14" customWidth="1"/>
    <col min="3" max="3" width="14.85546875" style="14" customWidth="1"/>
    <col min="4" max="4" width="18.85546875" style="14" customWidth="1"/>
    <col min="5" max="5" width="19.42578125" style="14" customWidth="1"/>
    <col min="6" max="6" width="21.85546875" style="14" customWidth="1"/>
    <col min="7" max="7" width="15.5703125" style="14" customWidth="1"/>
    <col min="8" max="257" width="11.42578125" style="14"/>
    <col min="258" max="258" width="22.5703125" style="14" customWidth="1"/>
    <col min="259" max="259" width="14.7109375" style="14" customWidth="1"/>
    <col min="260" max="260" width="17.140625" style="14" customWidth="1"/>
    <col min="261" max="261" width="18.42578125" style="14" customWidth="1"/>
    <col min="262" max="262" width="15.42578125" style="14" customWidth="1"/>
    <col min="263" max="263" width="15.5703125" style="14" customWidth="1"/>
    <col min="264" max="513" width="11.42578125" style="14"/>
    <col min="514" max="514" width="22.5703125" style="14" customWidth="1"/>
    <col min="515" max="515" width="14.7109375" style="14" customWidth="1"/>
    <col min="516" max="516" width="17.140625" style="14" customWidth="1"/>
    <col min="517" max="517" width="18.42578125" style="14" customWidth="1"/>
    <col min="518" max="518" width="15.42578125" style="14" customWidth="1"/>
    <col min="519" max="519" width="15.5703125" style="14" customWidth="1"/>
    <col min="520" max="769" width="11.42578125" style="14"/>
    <col min="770" max="770" width="22.5703125" style="14" customWidth="1"/>
    <col min="771" max="771" width="14.7109375" style="14" customWidth="1"/>
    <col min="772" max="772" width="17.140625" style="14" customWidth="1"/>
    <col min="773" max="773" width="18.42578125" style="14" customWidth="1"/>
    <col min="774" max="774" width="15.42578125" style="14" customWidth="1"/>
    <col min="775" max="775" width="15.5703125" style="14" customWidth="1"/>
    <col min="776" max="1025" width="11.42578125" style="14"/>
    <col min="1026" max="1026" width="22.5703125" style="14" customWidth="1"/>
    <col min="1027" max="1027" width="14.7109375" style="14" customWidth="1"/>
    <col min="1028" max="1028" width="17.140625" style="14" customWidth="1"/>
    <col min="1029" max="1029" width="18.42578125" style="14" customWidth="1"/>
    <col min="1030" max="1030" width="15.42578125" style="14" customWidth="1"/>
    <col min="1031" max="1031" width="15.5703125" style="14" customWidth="1"/>
    <col min="1032" max="1281" width="11.42578125" style="14"/>
    <col min="1282" max="1282" width="22.5703125" style="14" customWidth="1"/>
    <col min="1283" max="1283" width="14.7109375" style="14" customWidth="1"/>
    <col min="1284" max="1284" width="17.140625" style="14" customWidth="1"/>
    <col min="1285" max="1285" width="18.42578125" style="14" customWidth="1"/>
    <col min="1286" max="1286" width="15.42578125" style="14" customWidth="1"/>
    <col min="1287" max="1287" width="15.5703125" style="14" customWidth="1"/>
    <col min="1288" max="1537" width="11.42578125" style="14"/>
    <col min="1538" max="1538" width="22.5703125" style="14" customWidth="1"/>
    <col min="1539" max="1539" width="14.7109375" style="14" customWidth="1"/>
    <col min="1540" max="1540" width="17.140625" style="14" customWidth="1"/>
    <col min="1541" max="1541" width="18.42578125" style="14" customWidth="1"/>
    <col min="1542" max="1542" width="15.42578125" style="14" customWidth="1"/>
    <col min="1543" max="1543" width="15.5703125" style="14" customWidth="1"/>
    <col min="1544" max="1793" width="11.42578125" style="14"/>
    <col min="1794" max="1794" width="22.5703125" style="14" customWidth="1"/>
    <col min="1795" max="1795" width="14.7109375" style="14" customWidth="1"/>
    <col min="1796" max="1796" width="17.140625" style="14" customWidth="1"/>
    <col min="1797" max="1797" width="18.42578125" style="14" customWidth="1"/>
    <col min="1798" max="1798" width="15.42578125" style="14" customWidth="1"/>
    <col min="1799" max="1799" width="15.5703125" style="14" customWidth="1"/>
    <col min="1800" max="2049" width="11.42578125" style="14"/>
    <col min="2050" max="2050" width="22.5703125" style="14" customWidth="1"/>
    <col min="2051" max="2051" width="14.7109375" style="14" customWidth="1"/>
    <col min="2052" max="2052" width="17.140625" style="14" customWidth="1"/>
    <col min="2053" max="2053" width="18.42578125" style="14" customWidth="1"/>
    <col min="2054" max="2054" width="15.42578125" style="14" customWidth="1"/>
    <col min="2055" max="2055" width="15.5703125" style="14" customWidth="1"/>
    <col min="2056" max="2305" width="11.42578125" style="14"/>
    <col min="2306" max="2306" width="22.5703125" style="14" customWidth="1"/>
    <col min="2307" max="2307" width="14.7109375" style="14" customWidth="1"/>
    <col min="2308" max="2308" width="17.140625" style="14" customWidth="1"/>
    <col min="2309" max="2309" width="18.42578125" style="14" customWidth="1"/>
    <col min="2310" max="2310" width="15.42578125" style="14" customWidth="1"/>
    <col min="2311" max="2311" width="15.5703125" style="14" customWidth="1"/>
    <col min="2312" max="2561" width="11.42578125" style="14"/>
    <col min="2562" max="2562" width="22.5703125" style="14" customWidth="1"/>
    <col min="2563" max="2563" width="14.7109375" style="14" customWidth="1"/>
    <col min="2564" max="2564" width="17.140625" style="14" customWidth="1"/>
    <col min="2565" max="2565" width="18.42578125" style="14" customWidth="1"/>
    <col min="2566" max="2566" width="15.42578125" style="14" customWidth="1"/>
    <col min="2567" max="2567" width="15.5703125" style="14" customWidth="1"/>
    <col min="2568" max="2817" width="11.42578125" style="14"/>
    <col min="2818" max="2818" width="22.5703125" style="14" customWidth="1"/>
    <col min="2819" max="2819" width="14.7109375" style="14" customWidth="1"/>
    <col min="2820" max="2820" width="17.140625" style="14" customWidth="1"/>
    <col min="2821" max="2821" width="18.42578125" style="14" customWidth="1"/>
    <col min="2822" max="2822" width="15.42578125" style="14" customWidth="1"/>
    <col min="2823" max="2823" width="15.5703125" style="14" customWidth="1"/>
    <col min="2824" max="3073" width="11.42578125" style="14"/>
    <col min="3074" max="3074" width="22.5703125" style="14" customWidth="1"/>
    <col min="3075" max="3075" width="14.7109375" style="14" customWidth="1"/>
    <col min="3076" max="3076" width="17.140625" style="14" customWidth="1"/>
    <col min="3077" max="3077" width="18.42578125" style="14" customWidth="1"/>
    <col min="3078" max="3078" width="15.42578125" style="14" customWidth="1"/>
    <col min="3079" max="3079" width="15.5703125" style="14" customWidth="1"/>
    <col min="3080" max="3329" width="11.42578125" style="14"/>
    <col min="3330" max="3330" width="22.5703125" style="14" customWidth="1"/>
    <col min="3331" max="3331" width="14.7109375" style="14" customWidth="1"/>
    <col min="3332" max="3332" width="17.140625" style="14" customWidth="1"/>
    <col min="3333" max="3333" width="18.42578125" style="14" customWidth="1"/>
    <col min="3334" max="3334" width="15.42578125" style="14" customWidth="1"/>
    <col min="3335" max="3335" width="15.5703125" style="14" customWidth="1"/>
    <col min="3336" max="3585" width="11.42578125" style="14"/>
    <col min="3586" max="3586" width="22.5703125" style="14" customWidth="1"/>
    <col min="3587" max="3587" width="14.7109375" style="14" customWidth="1"/>
    <col min="3588" max="3588" width="17.140625" style="14" customWidth="1"/>
    <col min="3589" max="3589" width="18.42578125" style="14" customWidth="1"/>
    <col min="3590" max="3590" width="15.42578125" style="14" customWidth="1"/>
    <col min="3591" max="3591" width="15.5703125" style="14" customWidth="1"/>
    <col min="3592" max="3841" width="11.42578125" style="14"/>
    <col min="3842" max="3842" width="22.5703125" style="14" customWidth="1"/>
    <col min="3843" max="3843" width="14.7109375" style="14" customWidth="1"/>
    <col min="3844" max="3844" width="17.140625" style="14" customWidth="1"/>
    <col min="3845" max="3845" width="18.42578125" style="14" customWidth="1"/>
    <col min="3846" max="3846" width="15.42578125" style="14" customWidth="1"/>
    <col min="3847" max="3847" width="15.5703125" style="14" customWidth="1"/>
    <col min="3848" max="4097" width="11.42578125" style="14"/>
    <col min="4098" max="4098" width="22.5703125" style="14" customWidth="1"/>
    <col min="4099" max="4099" width="14.7109375" style="14" customWidth="1"/>
    <col min="4100" max="4100" width="17.140625" style="14" customWidth="1"/>
    <col min="4101" max="4101" width="18.42578125" style="14" customWidth="1"/>
    <col min="4102" max="4102" width="15.42578125" style="14" customWidth="1"/>
    <col min="4103" max="4103" width="15.5703125" style="14" customWidth="1"/>
    <col min="4104" max="4353" width="11.42578125" style="14"/>
    <col min="4354" max="4354" width="22.5703125" style="14" customWidth="1"/>
    <col min="4355" max="4355" width="14.7109375" style="14" customWidth="1"/>
    <col min="4356" max="4356" width="17.140625" style="14" customWidth="1"/>
    <col min="4357" max="4357" width="18.42578125" style="14" customWidth="1"/>
    <col min="4358" max="4358" width="15.42578125" style="14" customWidth="1"/>
    <col min="4359" max="4359" width="15.5703125" style="14" customWidth="1"/>
    <col min="4360" max="4609" width="11.42578125" style="14"/>
    <col min="4610" max="4610" width="22.5703125" style="14" customWidth="1"/>
    <col min="4611" max="4611" width="14.7109375" style="14" customWidth="1"/>
    <col min="4612" max="4612" width="17.140625" style="14" customWidth="1"/>
    <col min="4613" max="4613" width="18.42578125" style="14" customWidth="1"/>
    <col min="4614" max="4614" width="15.42578125" style="14" customWidth="1"/>
    <col min="4615" max="4615" width="15.5703125" style="14" customWidth="1"/>
    <col min="4616" max="4865" width="11.42578125" style="14"/>
    <col min="4866" max="4866" width="22.5703125" style="14" customWidth="1"/>
    <col min="4867" max="4867" width="14.7109375" style="14" customWidth="1"/>
    <col min="4868" max="4868" width="17.140625" style="14" customWidth="1"/>
    <col min="4869" max="4869" width="18.42578125" style="14" customWidth="1"/>
    <col min="4870" max="4870" width="15.42578125" style="14" customWidth="1"/>
    <col min="4871" max="4871" width="15.5703125" style="14" customWidth="1"/>
    <col min="4872" max="5121" width="11.42578125" style="14"/>
    <col min="5122" max="5122" width="22.5703125" style="14" customWidth="1"/>
    <col min="5123" max="5123" width="14.7109375" style="14" customWidth="1"/>
    <col min="5124" max="5124" width="17.140625" style="14" customWidth="1"/>
    <col min="5125" max="5125" width="18.42578125" style="14" customWidth="1"/>
    <col min="5126" max="5126" width="15.42578125" style="14" customWidth="1"/>
    <col min="5127" max="5127" width="15.5703125" style="14" customWidth="1"/>
    <col min="5128" max="5377" width="11.42578125" style="14"/>
    <col min="5378" max="5378" width="22.5703125" style="14" customWidth="1"/>
    <col min="5379" max="5379" width="14.7109375" style="14" customWidth="1"/>
    <col min="5380" max="5380" width="17.140625" style="14" customWidth="1"/>
    <col min="5381" max="5381" width="18.42578125" style="14" customWidth="1"/>
    <col min="5382" max="5382" width="15.42578125" style="14" customWidth="1"/>
    <col min="5383" max="5383" width="15.5703125" style="14" customWidth="1"/>
    <col min="5384" max="5633" width="11.42578125" style="14"/>
    <col min="5634" max="5634" width="22.5703125" style="14" customWidth="1"/>
    <col min="5635" max="5635" width="14.7109375" style="14" customWidth="1"/>
    <col min="5636" max="5636" width="17.140625" style="14" customWidth="1"/>
    <col min="5637" max="5637" width="18.42578125" style="14" customWidth="1"/>
    <col min="5638" max="5638" width="15.42578125" style="14" customWidth="1"/>
    <col min="5639" max="5639" width="15.5703125" style="14" customWidth="1"/>
    <col min="5640" max="5889" width="11.42578125" style="14"/>
    <col min="5890" max="5890" width="22.5703125" style="14" customWidth="1"/>
    <col min="5891" max="5891" width="14.7109375" style="14" customWidth="1"/>
    <col min="5892" max="5892" width="17.140625" style="14" customWidth="1"/>
    <col min="5893" max="5893" width="18.42578125" style="14" customWidth="1"/>
    <col min="5894" max="5894" width="15.42578125" style="14" customWidth="1"/>
    <col min="5895" max="5895" width="15.5703125" style="14" customWidth="1"/>
    <col min="5896" max="6145" width="11.42578125" style="14"/>
    <col min="6146" max="6146" width="22.5703125" style="14" customWidth="1"/>
    <col min="6147" max="6147" width="14.7109375" style="14" customWidth="1"/>
    <col min="6148" max="6148" width="17.140625" style="14" customWidth="1"/>
    <col min="6149" max="6149" width="18.42578125" style="14" customWidth="1"/>
    <col min="6150" max="6150" width="15.42578125" style="14" customWidth="1"/>
    <col min="6151" max="6151" width="15.5703125" style="14" customWidth="1"/>
    <col min="6152" max="6401" width="11.42578125" style="14"/>
    <col min="6402" max="6402" width="22.5703125" style="14" customWidth="1"/>
    <col min="6403" max="6403" width="14.7109375" style="14" customWidth="1"/>
    <col min="6404" max="6404" width="17.140625" style="14" customWidth="1"/>
    <col min="6405" max="6405" width="18.42578125" style="14" customWidth="1"/>
    <col min="6406" max="6406" width="15.42578125" style="14" customWidth="1"/>
    <col min="6407" max="6407" width="15.5703125" style="14" customWidth="1"/>
    <col min="6408" max="6657" width="11.42578125" style="14"/>
    <col min="6658" max="6658" width="22.5703125" style="14" customWidth="1"/>
    <col min="6659" max="6659" width="14.7109375" style="14" customWidth="1"/>
    <col min="6660" max="6660" width="17.140625" style="14" customWidth="1"/>
    <col min="6661" max="6661" width="18.42578125" style="14" customWidth="1"/>
    <col min="6662" max="6662" width="15.42578125" style="14" customWidth="1"/>
    <col min="6663" max="6663" width="15.5703125" style="14" customWidth="1"/>
    <col min="6664" max="6913" width="11.42578125" style="14"/>
    <col min="6914" max="6914" width="22.5703125" style="14" customWidth="1"/>
    <col min="6915" max="6915" width="14.7109375" style="14" customWidth="1"/>
    <col min="6916" max="6916" width="17.140625" style="14" customWidth="1"/>
    <col min="6917" max="6917" width="18.42578125" style="14" customWidth="1"/>
    <col min="6918" max="6918" width="15.42578125" style="14" customWidth="1"/>
    <col min="6919" max="6919" width="15.5703125" style="14" customWidth="1"/>
    <col min="6920" max="7169" width="11.42578125" style="14"/>
    <col min="7170" max="7170" width="22.5703125" style="14" customWidth="1"/>
    <col min="7171" max="7171" width="14.7109375" style="14" customWidth="1"/>
    <col min="7172" max="7172" width="17.140625" style="14" customWidth="1"/>
    <col min="7173" max="7173" width="18.42578125" style="14" customWidth="1"/>
    <col min="7174" max="7174" width="15.42578125" style="14" customWidth="1"/>
    <col min="7175" max="7175" width="15.5703125" style="14" customWidth="1"/>
    <col min="7176" max="7425" width="11.42578125" style="14"/>
    <col min="7426" max="7426" width="22.5703125" style="14" customWidth="1"/>
    <col min="7427" max="7427" width="14.7109375" style="14" customWidth="1"/>
    <col min="7428" max="7428" width="17.140625" style="14" customWidth="1"/>
    <col min="7429" max="7429" width="18.42578125" style="14" customWidth="1"/>
    <col min="7430" max="7430" width="15.42578125" style="14" customWidth="1"/>
    <col min="7431" max="7431" width="15.5703125" style="14" customWidth="1"/>
    <col min="7432" max="7681" width="11.42578125" style="14"/>
    <col min="7682" max="7682" width="22.5703125" style="14" customWidth="1"/>
    <col min="7683" max="7683" width="14.7109375" style="14" customWidth="1"/>
    <col min="7684" max="7684" width="17.140625" style="14" customWidth="1"/>
    <col min="7685" max="7685" width="18.42578125" style="14" customWidth="1"/>
    <col min="7686" max="7686" width="15.42578125" style="14" customWidth="1"/>
    <col min="7687" max="7687" width="15.5703125" style="14" customWidth="1"/>
    <col min="7688" max="7937" width="11.42578125" style="14"/>
    <col min="7938" max="7938" width="22.5703125" style="14" customWidth="1"/>
    <col min="7939" max="7939" width="14.7109375" style="14" customWidth="1"/>
    <col min="7940" max="7940" width="17.140625" style="14" customWidth="1"/>
    <col min="7941" max="7941" width="18.42578125" style="14" customWidth="1"/>
    <col min="7942" max="7942" width="15.42578125" style="14" customWidth="1"/>
    <col min="7943" max="7943" width="15.5703125" style="14" customWidth="1"/>
    <col min="7944" max="8193" width="11.42578125" style="14"/>
    <col min="8194" max="8194" width="22.5703125" style="14" customWidth="1"/>
    <col min="8195" max="8195" width="14.7109375" style="14" customWidth="1"/>
    <col min="8196" max="8196" width="17.140625" style="14" customWidth="1"/>
    <col min="8197" max="8197" width="18.42578125" style="14" customWidth="1"/>
    <col min="8198" max="8198" width="15.42578125" style="14" customWidth="1"/>
    <col min="8199" max="8199" width="15.5703125" style="14" customWidth="1"/>
    <col min="8200" max="8449" width="11.42578125" style="14"/>
    <col min="8450" max="8450" width="22.5703125" style="14" customWidth="1"/>
    <col min="8451" max="8451" width="14.7109375" style="14" customWidth="1"/>
    <col min="8452" max="8452" width="17.140625" style="14" customWidth="1"/>
    <col min="8453" max="8453" width="18.42578125" style="14" customWidth="1"/>
    <col min="8454" max="8454" width="15.42578125" style="14" customWidth="1"/>
    <col min="8455" max="8455" width="15.5703125" style="14" customWidth="1"/>
    <col min="8456" max="8705" width="11.42578125" style="14"/>
    <col min="8706" max="8706" width="22.5703125" style="14" customWidth="1"/>
    <col min="8707" max="8707" width="14.7109375" style="14" customWidth="1"/>
    <col min="8708" max="8708" width="17.140625" style="14" customWidth="1"/>
    <col min="8709" max="8709" width="18.42578125" style="14" customWidth="1"/>
    <col min="8710" max="8710" width="15.42578125" style="14" customWidth="1"/>
    <col min="8711" max="8711" width="15.5703125" style="14" customWidth="1"/>
    <col min="8712" max="8961" width="11.42578125" style="14"/>
    <col min="8962" max="8962" width="22.5703125" style="14" customWidth="1"/>
    <col min="8963" max="8963" width="14.7109375" style="14" customWidth="1"/>
    <col min="8964" max="8964" width="17.140625" style="14" customWidth="1"/>
    <col min="8965" max="8965" width="18.42578125" style="14" customWidth="1"/>
    <col min="8966" max="8966" width="15.42578125" style="14" customWidth="1"/>
    <col min="8967" max="8967" width="15.5703125" style="14" customWidth="1"/>
    <col min="8968" max="9217" width="11.42578125" style="14"/>
    <col min="9218" max="9218" width="22.5703125" style="14" customWidth="1"/>
    <col min="9219" max="9219" width="14.7109375" style="14" customWidth="1"/>
    <col min="9220" max="9220" width="17.140625" style="14" customWidth="1"/>
    <col min="9221" max="9221" width="18.42578125" style="14" customWidth="1"/>
    <col min="9222" max="9222" width="15.42578125" style="14" customWidth="1"/>
    <col min="9223" max="9223" width="15.5703125" style="14" customWidth="1"/>
    <col min="9224" max="9473" width="11.42578125" style="14"/>
    <col min="9474" max="9474" width="22.5703125" style="14" customWidth="1"/>
    <col min="9475" max="9475" width="14.7109375" style="14" customWidth="1"/>
    <col min="9476" max="9476" width="17.140625" style="14" customWidth="1"/>
    <col min="9477" max="9477" width="18.42578125" style="14" customWidth="1"/>
    <col min="9478" max="9478" width="15.42578125" style="14" customWidth="1"/>
    <col min="9479" max="9479" width="15.5703125" style="14" customWidth="1"/>
    <col min="9480" max="9729" width="11.42578125" style="14"/>
    <col min="9730" max="9730" width="22.5703125" style="14" customWidth="1"/>
    <col min="9731" max="9731" width="14.7109375" style="14" customWidth="1"/>
    <col min="9732" max="9732" width="17.140625" style="14" customWidth="1"/>
    <col min="9733" max="9733" width="18.42578125" style="14" customWidth="1"/>
    <col min="9734" max="9734" width="15.42578125" style="14" customWidth="1"/>
    <col min="9735" max="9735" width="15.5703125" style="14" customWidth="1"/>
    <col min="9736" max="9985" width="11.42578125" style="14"/>
    <col min="9986" max="9986" width="22.5703125" style="14" customWidth="1"/>
    <col min="9987" max="9987" width="14.7109375" style="14" customWidth="1"/>
    <col min="9988" max="9988" width="17.140625" style="14" customWidth="1"/>
    <col min="9989" max="9989" width="18.42578125" style="14" customWidth="1"/>
    <col min="9990" max="9990" width="15.42578125" style="14" customWidth="1"/>
    <col min="9991" max="9991" width="15.5703125" style="14" customWidth="1"/>
    <col min="9992" max="10241" width="11.42578125" style="14"/>
    <col min="10242" max="10242" width="22.5703125" style="14" customWidth="1"/>
    <col min="10243" max="10243" width="14.7109375" style="14" customWidth="1"/>
    <col min="10244" max="10244" width="17.140625" style="14" customWidth="1"/>
    <col min="10245" max="10245" width="18.42578125" style="14" customWidth="1"/>
    <col min="10246" max="10246" width="15.42578125" style="14" customWidth="1"/>
    <col min="10247" max="10247" width="15.5703125" style="14" customWidth="1"/>
    <col min="10248" max="10497" width="11.42578125" style="14"/>
    <col min="10498" max="10498" width="22.5703125" style="14" customWidth="1"/>
    <col min="10499" max="10499" width="14.7109375" style="14" customWidth="1"/>
    <col min="10500" max="10500" width="17.140625" style="14" customWidth="1"/>
    <col min="10501" max="10501" width="18.42578125" style="14" customWidth="1"/>
    <col min="10502" max="10502" width="15.42578125" style="14" customWidth="1"/>
    <col min="10503" max="10503" width="15.5703125" style="14" customWidth="1"/>
    <col min="10504" max="10753" width="11.42578125" style="14"/>
    <col min="10754" max="10754" width="22.5703125" style="14" customWidth="1"/>
    <col min="10755" max="10755" width="14.7109375" style="14" customWidth="1"/>
    <col min="10756" max="10756" width="17.140625" style="14" customWidth="1"/>
    <col min="10757" max="10757" width="18.42578125" style="14" customWidth="1"/>
    <col min="10758" max="10758" width="15.42578125" style="14" customWidth="1"/>
    <col min="10759" max="10759" width="15.5703125" style="14" customWidth="1"/>
    <col min="10760" max="11009" width="11.42578125" style="14"/>
    <col min="11010" max="11010" width="22.5703125" style="14" customWidth="1"/>
    <col min="11011" max="11011" width="14.7109375" style="14" customWidth="1"/>
    <col min="11012" max="11012" width="17.140625" style="14" customWidth="1"/>
    <col min="11013" max="11013" width="18.42578125" style="14" customWidth="1"/>
    <col min="11014" max="11014" width="15.42578125" style="14" customWidth="1"/>
    <col min="11015" max="11015" width="15.5703125" style="14" customWidth="1"/>
    <col min="11016" max="11265" width="11.42578125" style="14"/>
    <col min="11266" max="11266" width="22.5703125" style="14" customWidth="1"/>
    <col min="11267" max="11267" width="14.7109375" style="14" customWidth="1"/>
    <col min="11268" max="11268" width="17.140625" style="14" customWidth="1"/>
    <col min="11269" max="11269" width="18.42578125" style="14" customWidth="1"/>
    <col min="11270" max="11270" width="15.42578125" style="14" customWidth="1"/>
    <col min="11271" max="11271" width="15.5703125" style="14" customWidth="1"/>
    <col min="11272" max="11521" width="11.42578125" style="14"/>
    <col min="11522" max="11522" width="22.5703125" style="14" customWidth="1"/>
    <col min="11523" max="11523" width="14.7109375" style="14" customWidth="1"/>
    <col min="11524" max="11524" width="17.140625" style="14" customWidth="1"/>
    <col min="11525" max="11525" width="18.42578125" style="14" customWidth="1"/>
    <col min="11526" max="11526" width="15.42578125" style="14" customWidth="1"/>
    <col min="11527" max="11527" width="15.5703125" style="14" customWidth="1"/>
    <col min="11528" max="11777" width="11.42578125" style="14"/>
    <col min="11778" max="11778" width="22.5703125" style="14" customWidth="1"/>
    <col min="11779" max="11779" width="14.7109375" style="14" customWidth="1"/>
    <col min="11780" max="11780" width="17.140625" style="14" customWidth="1"/>
    <col min="11781" max="11781" width="18.42578125" style="14" customWidth="1"/>
    <col min="11782" max="11782" width="15.42578125" style="14" customWidth="1"/>
    <col min="11783" max="11783" width="15.5703125" style="14" customWidth="1"/>
    <col min="11784" max="12033" width="11.42578125" style="14"/>
    <col min="12034" max="12034" width="22.5703125" style="14" customWidth="1"/>
    <col min="12035" max="12035" width="14.7109375" style="14" customWidth="1"/>
    <col min="12036" max="12036" width="17.140625" style="14" customWidth="1"/>
    <col min="12037" max="12037" width="18.42578125" style="14" customWidth="1"/>
    <col min="12038" max="12038" width="15.42578125" style="14" customWidth="1"/>
    <col min="12039" max="12039" width="15.5703125" style="14" customWidth="1"/>
    <col min="12040" max="12289" width="11.42578125" style="14"/>
    <col min="12290" max="12290" width="22.5703125" style="14" customWidth="1"/>
    <col min="12291" max="12291" width="14.7109375" style="14" customWidth="1"/>
    <col min="12292" max="12292" width="17.140625" style="14" customWidth="1"/>
    <col min="12293" max="12293" width="18.42578125" style="14" customWidth="1"/>
    <col min="12294" max="12294" width="15.42578125" style="14" customWidth="1"/>
    <col min="12295" max="12295" width="15.5703125" style="14" customWidth="1"/>
    <col min="12296" max="12545" width="11.42578125" style="14"/>
    <col min="12546" max="12546" width="22.5703125" style="14" customWidth="1"/>
    <col min="12547" max="12547" width="14.7109375" style="14" customWidth="1"/>
    <col min="12548" max="12548" width="17.140625" style="14" customWidth="1"/>
    <col min="12549" max="12549" width="18.42578125" style="14" customWidth="1"/>
    <col min="12550" max="12550" width="15.42578125" style="14" customWidth="1"/>
    <col min="12551" max="12551" width="15.5703125" style="14" customWidth="1"/>
    <col min="12552" max="12801" width="11.42578125" style="14"/>
    <col min="12802" max="12802" width="22.5703125" style="14" customWidth="1"/>
    <col min="12803" max="12803" width="14.7109375" style="14" customWidth="1"/>
    <col min="12804" max="12804" width="17.140625" style="14" customWidth="1"/>
    <col min="12805" max="12805" width="18.42578125" style="14" customWidth="1"/>
    <col min="12806" max="12806" width="15.42578125" style="14" customWidth="1"/>
    <col min="12807" max="12807" width="15.5703125" style="14" customWidth="1"/>
    <col min="12808" max="13057" width="11.42578125" style="14"/>
    <col min="13058" max="13058" width="22.5703125" style="14" customWidth="1"/>
    <col min="13059" max="13059" width="14.7109375" style="14" customWidth="1"/>
    <col min="13060" max="13060" width="17.140625" style="14" customWidth="1"/>
    <col min="13061" max="13061" width="18.42578125" style="14" customWidth="1"/>
    <col min="13062" max="13062" width="15.42578125" style="14" customWidth="1"/>
    <col min="13063" max="13063" width="15.5703125" style="14" customWidth="1"/>
    <col min="13064" max="13313" width="11.42578125" style="14"/>
    <col min="13314" max="13314" width="22.5703125" style="14" customWidth="1"/>
    <col min="13315" max="13315" width="14.7109375" style="14" customWidth="1"/>
    <col min="13316" max="13316" width="17.140625" style="14" customWidth="1"/>
    <col min="13317" max="13317" width="18.42578125" style="14" customWidth="1"/>
    <col min="13318" max="13318" width="15.42578125" style="14" customWidth="1"/>
    <col min="13319" max="13319" width="15.5703125" style="14" customWidth="1"/>
    <col min="13320" max="13569" width="11.42578125" style="14"/>
    <col min="13570" max="13570" width="22.5703125" style="14" customWidth="1"/>
    <col min="13571" max="13571" width="14.7109375" style="14" customWidth="1"/>
    <col min="13572" max="13572" width="17.140625" style="14" customWidth="1"/>
    <col min="13573" max="13573" width="18.42578125" style="14" customWidth="1"/>
    <col min="13574" max="13574" width="15.42578125" style="14" customWidth="1"/>
    <col min="13575" max="13575" width="15.5703125" style="14" customWidth="1"/>
    <col min="13576" max="13825" width="11.42578125" style="14"/>
    <col min="13826" max="13826" width="22.5703125" style="14" customWidth="1"/>
    <col min="13827" max="13827" width="14.7109375" style="14" customWidth="1"/>
    <col min="13828" max="13828" width="17.140625" style="14" customWidth="1"/>
    <col min="13829" max="13829" width="18.42578125" style="14" customWidth="1"/>
    <col min="13830" max="13830" width="15.42578125" style="14" customWidth="1"/>
    <col min="13831" max="13831" width="15.5703125" style="14" customWidth="1"/>
    <col min="13832" max="14081" width="11.42578125" style="14"/>
    <col min="14082" max="14082" width="22.5703125" style="14" customWidth="1"/>
    <col min="14083" max="14083" width="14.7109375" style="14" customWidth="1"/>
    <col min="14084" max="14084" width="17.140625" style="14" customWidth="1"/>
    <col min="14085" max="14085" width="18.42578125" style="14" customWidth="1"/>
    <col min="14086" max="14086" width="15.42578125" style="14" customWidth="1"/>
    <col min="14087" max="14087" width="15.5703125" style="14" customWidth="1"/>
    <col min="14088" max="14337" width="11.42578125" style="14"/>
    <col min="14338" max="14338" width="22.5703125" style="14" customWidth="1"/>
    <col min="14339" max="14339" width="14.7109375" style="14" customWidth="1"/>
    <col min="14340" max="14340" width="17.140625" style="14" customWidth="1"/>
    <col min="14341" max="14341" width="18.42578125" style="14" customWidth="1"/>
    <col min="14342" max="14342" width="15.42578125" style="14" customWidth="1"/>
    <col min="14343" max="14343" width="15.5703125" style="14" customWidth="1"/>
    <col min="14344" max="14593" width="11.42578125" style="14"/>
    <col min="14594" max="14594" width="22.5703125" style="14" customWidth="1"/>
    <col min="14595" max="14595" width="14.7109375" style="14" customWidth="1"/>
    <col min="14596" max="14596" width="17.140625" style="14" customWidth="1"/>
    <col min="14597" max="14597" width="18.42578125" style="14" customWidth="1"/>
    <col min="14598" max="14598" width="15.42578125" style="14" customWidth="1"/>
    <col min="14599" max="14599" width="15.5703125" style="14" customWidth="1"/>
    <col min="14600" max="14849" width="11.42578125" style="14"/>
    <col min="14850" max="14850" width="22.5703125" style="14" customWidth="1"/>
    <col min="14851" max="14851" width="14.7109375" style="14" customWidth="1"/>
    <col min="14852" max="14852" width="17.140625" style="14" customWidth="1"/>
    <col min="14853" max="14853" width="18.42578125" style="14" customWidth="1"/>
    <col min="14854" max="14854" width="15.42578125" style="14" customWidth="1"/>
    <col min="14855" max="14855" width="15.5703125" style="14" customWidth="1"/>
    <col min="14856" max="15105" width="11.42578125" style="14"/>
    <col min="15106" max="15106" width="22.5703125" style="14" customWidth="1"/>
    <col min="15107" max="15107" width="14.7109375" style="14" customWidth="1"/>
    <col min="15108" max="15108" width="17.140625" style="14" customWidth="1"/>
    <col min="15109" max="15109" width="18.42578125" style="14" customWidth="1"/>
    <col min="15110" max="15110" width="15.42578125" style="14" customWidth="1"/>
    <col min="15111" max="15111" width="15.5703125" style="14" customWidth="1"/>
    <col min="15112" max="15361" width="11.42578125" style="14"/>
    <col min="15362" max="15362" width="22.5703125" style="14" customWidth="1"/>
    <col min="15363" max="15363" width="14.7109375" style="14" customWidth="1"/>
    <col min="15364" max="15364" width="17.140625" style="14" customWidth="1"/>
    <col min="15365" max="15365" width="18.42578125" style="14" customWidth="1"/>
    <col min="15366" max="15366" width="15.42578125" style="14" customWidth="1"/>
    <col min="15367" max="15367" width="15.5703125" style="14" customWidth="1"/>
    <col min="15368" max="15617" width="11.42578125" style="14"/>
    <col min="15618" max="15618" width="22.5703125" style="14" customWidth="1"/>
    <col min="15619" max="15619" width="14.7109375" style="14" customWidth="1"/>
    <col min="15620" max="15620" width="17.140625" style="14" customWidth="1"/>
    <col min="15621" max="15621" width="18.42578125" style="14" customWidth="1"/>
    <col min="15622" max="15622" width="15.42578125" style="14" customWidth="1"/>
    <col min="15623" max="15623" width="15.5703125" style="14" customWidth="1"/>
    <col min="15624" max="15873" width="11.42578125" style="14"/>
    <col min="15874" max="15874" width="22.5703125" style="14" customWidth="1"/>
    <col min="15875" max="15875" width="14.7109375" style="14" customWidth="1"/>
    <col min="15876" max="15876" width="17.140625" style="14" customWidth="1"/>
    <col min="15877" max="15877" width="18.42578125" style="14" customWidth="1"/>
    <col min="15878" max="15878" width="15.42578125" style="14" customWidth="1"/>
    <col min="15879" max="15879" width="15.5703125" style="14" customWidth="1"/>
    <col min="15880" max="16129" width="11.42578125" style="14"/>
    <col min="16130" max="16130" width="22.5703125" style="14" customWidth="1"/>
    <col min="16131" max="16131" width="14.7109375" style="14" customWidth="1"/>
    <col min="16132" max="16132" width="17.140625" style="14" customWidth="1"/>
    <col min="16133" max="16133" width="18.42578125" style="14" customWidth="1"/>
    <col min="16134" max="16134" width="15.42578125" style="14" customWidth="1"/>
    <col min="16135" max="16135" width="15.5703125" style="14" customWidth="1"/>
    <col min="16136" max="16384" width="11.42578125" style="14"/>
  </cols>
  <sheetData>
    <row r="7" spans="2:7">
      <c r="F7" s="269" t="s">
        <v>145</v>
      </c>
      <c r="G7" s="269"/>
    </row>
    <row r="8" spans="2:7" ht="8.25" customHeight="1">
      <c r="F8" s="269"/>
      <c r="G8" s="269"/>
    </row>
    <row r="9" spans="2:7" ht="30" customHeight="1">
      <c r="B9" s="266" t="s">
        <v>151</v>
      </c>
      <c r="C9" s="268"/>
      <c r="D9" s="268"/>
      <c r="E9" s="268"/>
      <c r="F9" s="268"/>
      <c r="G9" s="268"/>
    </row>
    <row r="10" spans="2:7">
      <c r="B10" s="31"/>
      <c r="C10" s="31"/>
      <c r="D10" s="31"/>
      <c r="E10" s="31"/>
      <c r="F10" s="31"/>
      <c r="G10" s="31"/>
    </row>
    <row r="11" spans="2:7" ht="30" customHeight="1">
      <c r="B11" s="100" t="s">
        <v>20</v>
      </c>
      <c r="C11" s="100" t="s">
        <v>1</v>
      </c>
      <c r="D11" s="100" t="s">
        <v>2</v>
      </c>
      <c r="E11" s="100" t="s">
        <v>3</v>
      </c>
      <c r="F11" s="100" t="s">
        <v>21</v>
      </c>
      <c r="G11" s="101" t="s">
        <v>15</v>
      </c>
    </row>
    <row r="12" spans="2:7" ht="27.95" customHeight="1">
      <c r="B12" s="102" t="s">
        <v>22</v>
      </c>
      <c r="C12" s="103">
        <v>5</v>
      </c>
      <c r="D12" s="103">
        <v>0</v>
      </c>
      <c r="E12" s="103">
        <v>0</v>
      </c>
      <c r="F12" s="103">
        <v>0</v>
      </c>
      <c r="G12" s="251">
        <f t="shared" ref="G12:G35" si="0">SUM(C12:F12)</f>
        <v>5</v>
      </c>
    </row>
    <row r="13" spans="2:7" ht="27.95" customHeight="1">
      <c r="B13" s="102" t="s">
        <v>23</v>
      </c>
      <c r="C13" s="103">
        <v>3</v>
      </c>
      <c r="D13" s="103">
        <v>0</v>
      </c>
      <c r="E13" s="103">
        <v>1</v>
      </c>
      <c r="F13" s="103">
        <v>0</v>
      </c>
      <c r="G13" s="251">
        <f t="shared" si="0"/>
        <v>4</v>
      </c>
    </row>
    <row r="14" spans="2:7" ht="27.95" customHeight="1">
      <c r="B14" s="102" t="s">
        <v>24</v>
      </c>
      <c r="C14" s="103">
        <v>6</v>
      </c>
      <c r="D14" s="103">
        <v>0</v>
      </c>
      <c r="E14" s="103">
        <v>2</v>
      </c>
      <c r="F14" s="103">
        <v>0</v>
      </c>
      <c r="G14" s="251">
        <f t="shared" si="0"/>
        <v>8</v>
      </c>
    </row>
    <row r="15" spans="2:7" ht="27.95" customHeight="1">
      <c r="B15" s="102" t="s">
        <v>25</v>
      </c>
      <c r="C15" s="103">
        <v>2</v>
      </c>
      <c r="D15" s="103">
        <v>0</v>
      </c>
      <c r="E15" s="103">
        <v>0</v>
      </c>
      <c r="F15" s="103">
        <v>0</v>
      </c>
      <c r="G15" s="251">
        <f t="shared" si="0"/>
        <v>2</v>
      </c>
    </row>
    <row r="16" spans="2:7" ht="27.95" customHeight="1">
      <c r="B16" s="102" t="s">
        <v>26</v>
      </c>
      <c r="C16" s="103">
        <v>2</v>
      </c>
      <c r="D16" s="103">
        <v>0</v>
      </c>
      <c r="E16" s="103">
        <v>0</v>
      </c>
      <c r="F16" s="103">
        <v>0</v>
      </c>
      <c r="G16" s="251">
        <f t="shared" si="0"/>
        <v>2</v>
      </c>
    </row>
    <row r="17" spans="2:7" ht="27.95" customHeight="1">
      <c r="B17" s="102" t="s">
        <v>27</v>
      </c>
      <c r="C17" s="103">
        <v>2</v>
      </c>
      <c r="D17" s="103">
        <v>0</v>
      </c>
      <c r="E17" s="103">
        <v>1</v>
      </c>
      <c r="F17" s="103">
        <v>0</v>
      </c>
      <c r="G17" s="251">
        <f t="shared" si="0"/>
        <v>3</v>
      </c>
    </row>
    <row r="18" spans="2:7" ht="27.95" customHeight="1">
      <c r="B18" s="102" t="s">
        <v>28</v>
      </c>
      <c r="C18" s="103">
        <v>4</v>
      </c>
      <c r="D18" s="103">
        <v>0</v>
      </c>
      <c r="E18" s="103">
        <v>0</v>
      </c>
      <c r="F18" s="103">
        <v>0</v>
      </c>
      <c r="G18" s="251">
        <f t="shared" si="0"/>
        <v>4</v>
      </c>
    </row>
    <row r="19" spans="2:7" ht="27.95" customHeight="1">
      <c r="B19" s="102" t="s">
        <v>29</v>
      </c>
      <c r="C19" s="103">
        <v>9</v>
      </c>
      <c r="D19" s="103">
        <v>0</v>
      </c>
      <c r="E19" s="103">
        <v>0</v>
      </c>
      <c r="F19" s="103">
        <v>0</v>
      </c>
      <c r="G19" s="251">
        <f t="shared" si="0"/>
        <v>9</v>
      </c>
    </row>
    <row r="20" spans="2:7" ht="27.95" customHeight="1">
      <c r="B20" s="102" t="s">
        <v>30</v>
      </c>
      <c r="C20" s="103">
        <v>23</v>
      </c>
      <c r="D20" s="103">
        <v>0</v>
      </c>
      <c r="E20" s="103">
        <v>0</v>
      </c>
      <c r="F20" s="103">
        <v>0</v>
      </c>
      <c r="G20" s="251">
        <f t="shared" si="0"/>
        <v>23</v>
      </c>
    </row>
    <row r="21" spans="2:7" ht="27.95" customHeight="1">
      <c r="B21" s="102" t="s">
        <v>31</v>
      </c>
      <c r="C21" s="103">
        <v>19</v>
      </c>
      <c r="D21" s="103">
        <v>0</v>
      </c>
      <c r="E21" s="103">
        <v>1</v>
      </c>
      <c r="F21" s="103">
        <v>0</v>
      </c>
      <c r="G21" s="251">
        <f t="shared" si="0"/>
        <v>20</v>
      </c>
    </row>
    <row r="22" spans="2:7" ht="27.95" customHeight="1">
      <c r="B22" s="102" t="s">
        <v>32</v>
      </c>
      <c r="C22" s="103">
        <v>16</v>
      </c>
      <c r="D22" s="103">
        <v>1</v>
      </c>
      <c r="E22" s="103">
        <v>0</v>
      </c>
      <c r="F22" s="103">
        <v>0</v>
      </c>
      <c r="G22" s="251">
        <f t="shared" si="0"/>
        <v>17</v>
      </c>
    </row>
    <row r="23" spans="2:7" ht="27.95" customHeight="1">
      <c r="B23" s="102" t="s">
        <v>33</v>
      </c>
      <c r="C23" s="103">
        <v>13</v>
      </c>
      <c r="D23" s="103">
        <v>1</v>
      </c>
      <c r="E23" s="103">
        <v>0</v>
      </c>
      <c r="F23" s="103">
        <v>0</v>
      </c>
      <c r="G23" s="251">
        <f t="shared" si="0"/>
        <v>14</v>
      </c>
    </row>
    <row r="24" spans="2:7" ht="27.95" customHeight="1">
      <c r="B24" s="102" t="s">
        <v>34</v>
      </c>
      <c r="C24" s="103">
        <v>21</v>
      </c>
      <c r="D24" s="103">
        <v>0</v>
      </c>
      <c r="E24" s="103">
        <v>0</v>
      </c>
      <c r="F24" s="103">
        <v>0</v>
      </c>
      <c r="G24" s="251">
        <f t="shared" si="0"/>
        <v>21</v>
      </c>
    </row>
    <row r="25" spans="2:7" ht="27.95" customHeight="1">
      <c r="B25" s="102" t="s">
        <v>35</v>
      </c>
      <c r="C25" s="103">
        <v>13</v>
      </c>
      <c r="D25" s="103">
        <v>2</v>
      </c>
      <c r="E25" s="103">
        <v>0</v>
      </c>
      <c r="F25" s="103">
        <v>0</v>
      </c>
      <c r="G25" s="251">
        <f t="shared" si="0"/>
        <v>15</v>
      </c>
    </row>
    <row r="26" spans="2:7" ht="27.95" customHeight="1">
      <c r="B26" s="102" t="s">
        <v>36</v>
      </c>
      <c r="C26" s="103">
        <v>21</v>
      </c>
      <c r="D26" s="103">
        <v>0</v>
      </c>
      <c r="E26" s="103">
        <v>0</v>
      </c>
      <c r="F26" s="103">
        <v>0</v>
      </c>
      <c r="G26" s="251">
        <f t="shared" si="0"/>
        <v>21</v>
      </c>
    </row>
    <row r="27" spans="2:7" ht="27.95" customHeight="1">
      <c r="B27" s="102" t="s">
        <v>37</v>
      </c>
      <c r="C27" s="103">
        <v>17</v>
      </c>
      <c r="D27" s="103">
        <v>0</v>
      </c>
      <c r="E27" s="103">
        <v>1</v>
      </c>
      <c r="F27" s="103">
        <v>0</v>
      </c>
      <c r="G27" s="251">
        <f t="shared" si="0"/>
        <v>18</v>
      </c>
    </row>
    <row r="28" spans="2:7" ht="27.95" customHeight="1">
      <c r="B28" s="102" t="s">
        <v>38</v>
      </c>
      <c r="C28" s="103">
        <v>14</v>
      </c>
      <c r="D28" s="103">
        <v>0</v>
      </c>
      <c r="E28" s="103">
        <v>2</v>
      </c>
      <c r="F28" s="103">
        <v>0</v>
      </c>
      <c r="G28" s="251">
        <f t="shared" si="0"/>
        <v>16</v>
      </c>
    </row>
    <row r="29" spans="2:7" ht="27.95" customHeight="1">
      <c r="B29" s="102" t="s">
        <v>39</v>
      </c>
      <c r="C29" s="103">
        <v>24</v>
      </c>
      <c r="D29" s="103">
        <v>0</v>
      </c>
      <c r="E29" s="103">
        <v>0</v>
      </c>
      <c r="F29" s="103">
        <v>0</v>
      </c>
      <c r="G29" s="251">
        <f t="shared" si="0"/>
        <v>24</v>
      </c>
    </row>
    <row r="30" spans="2:7" ht="27.95" customHeight="1">
      <c r="B30" s="102" t="s">
        <v>40</v>
      </c>
      <c r="C30" s="103">
        <v>18</v>
      </c>
      <c r="D30" s="103">
        <v>1</v>
      </c>
      <c r="E30" s="103">
        <v>0</v>
      </c>
      <c r="F30" s="103">
        <v>0</v>
      </c>
      <c r="G30" s="251">
        <f t="shared" si="0"/>
        <v>19</v>
      </c>
    </row>
    <row r="31" spans="2:7" ht="27.95" customHeight="1">
      <c r="B31" s="102" t="s">
        <v>41</v>
      </c>
      <c r="C31" s="103">
        <v>20</v>
      </c>
      <c r="D31" s="103">
        <v>0</v>
      </c>
      <c r="E31" s="103">
        <v>0</v>
      </c>
      <c r="F31" s="103">
        <v>0</v>
      </c>
      <c r="G31" s="251">
        <f t="shared" si="0"/>
        <v>20</v>
      </c>
    </row>
    <row r="32" spans="2:7" ht="27.95" customHeight="1">
      <c r="B32" s="102" t="s">
        <v>42</v>
      </c>
      <c r="C32" s="103">
        <v>11</v>
      </c>
      <c r="D32" s="103">
        <v>2</v>
      </c>
      <c r="E32" s="103">
        <v>1</v>
      </c>
      <c r="F32" s="103">
        <v>0</v>
      </c>
      <c r="G32" s="251">
        <f t="shared" si="0"/>
        <v>14</v>
      </c>
    </row>
    <row r="33" spans="2:7" ht="27.95" customHeight="1">
      <c r="B33" s="102" t="s">
        <v>43</v>
      </c>
      <c r="C33" s="103">
        <v>8</v>
      </c>
      <c r="D33" s="103">
        <v>1</v>
      </c>
      <c r="E33" s="103">
        <v>1</v>
      </c>
      <c r="F33" s="103">
        <v>0</v>
      </c>
      <c r="G33" s="251">
        <f t="shared" si="0"/>
        <v>10</v>
      </c>
    </row>
    <row r="34" spans="2:7" ht="27.95" customHeight="1">
      <c r="B34" s="102" t="s">
        <v>44</v>
      </c>
      <c r="C34" s="103">
        <v>12</v>
      </c>
      <c r="D34" s="103">
        <v>1</v>
      </c>
      <c r="E34" s="103">
        <v>0</v>
      </c>
      <c r="F34" s="103">
        <v>0</v>
      </c>
      <c r="G34" s="251">
        <f t="shared" si="0"/>
        <v>13</v>
      </c>
    </row>
    <row r="35" spans="2:7" ht="27.95" customHeight="1">
      <c r="B35" s="104" t="s">
        <v>45</v>
      </c>
      <c r="C35" s="103">
        <v>6</v>
      </c>
      <c r="D35" s="103">
        <v>1</v>
      </c>
      <c r="E35" s="103">
        <v>0</v>
      </c>
      <c r="F35" s="103">
        <v>0</v>
      </c>
      <c r="G35" s="251">
        <f t="shared" si="0"/>
        <v>7</v>
      </c>
    </row>
    <row r="36" spans="2:7" s="34" customFormat="1" ht="5.25" customHeight="1" thickBot="1">
      <c r="B36" s="105"/>
      <c r="C36" s="106"/>
      <c r="D36" s="106"/>
      <c r="E36" s="106"/>
      <c r="F36" s="106"/>
      <c r="G36" s="107" t="s">
        <v>46</v>
      </c>
    </row>
    <row r="37" spans="2:7" ht="27.95" customHeight="1" thickBot="1">
      <c r="B37" s="97" t="s">
        <v>5</v>
      </c>
      <c r="C37" s="108">
        <f>SUM(C12:C36)</f>
        <v>289</v>
      </c>
      <c r="D37" s="108">
        <f>SUM(D12:D36)</f>
        <v>10</v>
      </c>
      <c r="E37" s="108">
        <f>SUM(E12:E36)</f>
        <v>10</v>
      </c>
      <c r="F37" s="108">
        <f>SUM(F12:F35)</f>
        <v>0</v>
      </c>
      <c r="G37" s="99">
        <f>SUM(C37:F37)</f>
        <v>309</v>
      </c>
    </row>
    <row r="38" spans="2:7" ht="27.95" customHeight="1">
      <c r="B38" s="20"/>
      <c r="C38" s="21"/>
      <c r="D38" s="21"/>
      <c r="E38" s="21"/>
      <c r="F38" s="21"/>
      <c r="G38" s="23"/>
    </row>
    <row r="39" spans="2:7" ht="27.95" customHeight="1">
      <c r="B39" s="22"/>
      <c r="C39" s="23"/>
      <c r="D39" s="23"/>
      <c r="E39" s="23"/>
      <c r="F39" s="23"/>
      <c r="G39" s="23"/>
    </row>
    <row r="40" spans="2:7" ht="8.25" customHeight="1">
      <c r="B40" s="20"/>
      <c r="C40" s="20"/>
      <c r="D40" s="20"/>
      <c r="E40" s="21"/>
      <c r="F40" s="21"/>
      <c r="G40" s="23"/>
    </row>
    <row r="41" spans="2:7" ht="23.25" customHeight="1">
      <c r="B41" s="22"/>
      <c r="C41" s="23"/>
      <c r="D41" s="23"/>
      <c r="E41" s="23"/>
      <c r="F41" s="23"/>
      <c r="G41" s="23"/>
    </row>
    <row r="42" spans="2:7" ht="30.95" customHeight="1">
      <c r="B42" s="22"/>
      <c r="C42" s="23"/>
      <c r="D42" s="23"/>
      <c r="E42" s="23"/>
      <c r="F42" s="23"/>
      <c r="G42" s="23"/>
    </row>
    <row r="43" spans="2:7" ht="30.95" customHeight="1">
      <c r="B43" s="24"/>
      <c r="C43" s="23"/>
      <c r="D43" s="23"/>
      <c r="E43" s="23"/>
      <c r="F43" s="23"/>
      <c r="G43" s="23"/>
    </row>
    <row r="44" spans="2:7" ht="30.95" customHeight="1">
      <c r="B44" s="25"/>
      <c r="C44" s="25"/>
      <c r="D44" s="25"/>
      <c r="E44" s="25"/>
      <c r="F44" s="25"/>
      <c r="G44" s="23"/>
    </row>
    <row r="45" spans="2:7" ht="30.95" customHeight="1">
      <c r="B45" s="25"/>
      <c r="C45" s="25"/>
      <c r="D45" s="25"/>
      <c r="E45" s="25"/>
      <c r="F45" s="25"/>
      <c r="G45" s="23"/>
    </row>
    <row r="46" spans="2:7" ht="30.95" customHeight="1">
      <c r="B46" s="26"/>
      <c r="C46" s="26"/>
      <c r="D46" s="26"/>
      <c r="E46" s="26"/>
      <c r="F46" s="26"/>
      <c r="G46" s="23"/>
    </row>
    <row r="47" spans="2:7" ht="30.95" customHeight="1">
      <c r="B47" s="27"/>
      <c r="C47" s="27"/>
      <c r="D47" s="27"/>
      <c r="E47" s="27"/>
      <c r="F47" s="27"/>
      <c r="G47" s="23"/>
    </row>
    <row r="48" spans="2:7" ht="30.95" customHeight="1">
      <c r="B48" s="28"/>
      <c r="C48" s="28"/>
      <c r="D48" s="28"/>
      <c r="E48" s="28"/>
      <c r="F48" s="28"/>
      <c r="G48" s="23"/>
    </row>
    <row r="49" spans="2:7" ht="30.95" customHeight="1">
      <c r="B49" s="22"/>
      <c r="C49" s="23"/>
      <c r="D49" s="23"/>
      <c r="E49" s="23"/>
      <c r="F49" s="23"/>
      <c r="G49" s="23"/>
    </row>
    <row r="50" spans="2:7" ht="30.95" customHeight="1">
      <c r="B50" s="22"/>
      <c r="C50" s="23"/>
      <c r="D50" s="23"/>
      <c r="E50" s="23"/>
      <c r="F50" s="23"/>
      <c r="G50" s="23"/>
    </row>
    <row r="51" spans="2:7" ht="30.95" customHeight="1">
      <c r="B51" s="22"/>
      <c r="C51" s="23"/>
      <c r="D51" s="23"/>
      <c r="E51" s="23"/>
      <c r="F51" s="23"/>
      <c r="G51" s="23"/>
    </row>
    <row r="52" spans="2:7" ht="30.95" customHeight="1">
      <c r="B52" s="22"/>
      <c r="C52" s="23"/>
      <c r="D52" s="23"/>
      <c r="E52" s="23"/>
      <c r="F52" s="23"/>
      <c r="G52" s="23"/>
    </row>
    <row r="53" spans="2:7" ht="30.95" customHeight="1">
      <c r="B53" s="22"/>
      <c r="C53" s="23"/>
      <c r="D53" s="23"/>
      <c r="E53" s="23"/>
      <c r="F53" s="23"/>
      <c r="G53" s="23"/>
    </row>
    <row r="54" spans="2:7" ht="30.95" customHeight="1">
      <c r="B54" s="29"/>
      <c r="C54" s="21"/>
      <c r="D54" s="21"/>
      <c r="E54" s="21"/>
      <c r="F54" s="21"/>
      <c r="G54" s="23"/>
    </row>
    <row r="55" spans="2:7" ht="30.95" customHeight="1">
      <c r="B55" s="22"/>
      <c r="C55" s="23"/>
      <c r="D55" s="23"/>
      <c r="E55" s="23"/>
      <c r="F55" s="23"/>
      <c r="G55" s="23"/>
    </row>
    <row r="56" spans="2:7" ht="30.95" customHeight="1">
      <c r="B56" s="22"/>
      <c r="C56" s="23"/>
      <c r="D56" s="23"/>
      <c r="E56" s="23"/>
      <c r="F56" s="23"/>
      <c r="G56" s="23"/>
    </row>
    <row r="57" spans="2:7" ht="30.95" customHeight="1">
      <c r="B57" s="24"/>
      <c r="C57" s="23"/>
      <c r="D57" s="23"/>
      <c r="E57" s="23"/>
      <c r="F57" s="23"/>
      <c r="G57" s="23"/>
    </row>
    <row r="58" spans="2:7" ht="15">
      <c r="B58" s="32"/>
      <c r="C58" s="32"/>
      <c r="D58" s="32"/>
      <c r="E58" s="32"/>
      <c r="F58" s="32"/>
      <c r="G58" s="23"/>
    </row>
    <row r="59" spans="2:7" ht="15">
      <c r="B59" s="32"/>
      <c r="C59" s="32"/>
      <c r="D59" s="32"/>
      <c r="E59" s="32"/>
      <c r="F59" s="32"/>
      <c r="G59" s="23"/>
    </row>
    <row r="60" spans="2:7" ht="15">
      <c r="B60" s="32"/>
      <c r="C60" s="32"/>
      <c r="D60" s="32"/>
      <c r="E60" s="32"/>
      <c r="F60" s="32"/>
      <c r="G60" s="23"/>
    </row>
    <row r="61" spans="2:7" ht="15">
      <c r="B61" s="32"/>
      <c r="C61" s="32"/>
      <c r="D61" s="32"/>
      <c r="E61" s="32"/>
      <c r="F61" s="32"/>
      <c r="G61" s="23"/>
    </row>
    <row r="62" spans="2:7" ht="15">
      <c r="B62" s="32"/>
      <c r="C62" s="32"/>
      <c r="D62" s="32"/>
      <c r="E62" s="32"/>
      <c r="F62" s="32"/>
      <c r="G62" s="23"/>
    </row>
    <row r="63" spans="2:7" ht="15">
      <c r="B63" s="32"/>
      <c r="C63" s="32"/>
      <c r="D63" s="32"/>
      <c r="E63" s="32"/>
      <c r="F63" s="32"/>
      <c r="G63" s="23"/>
    </row>
    <row r="64" spans="2:7" ht="15">
      <c r="B64" s="32"/>
      <c r="C64" s="32"/>
      <c r="D64" s="32"/>
      <c r="E64" s="32"/>
      <c r="F64" s="32"/>
      <c r="G64" s="23"/>
    </row>
    <row r="65" spans="2:7" ht="15">
      <c r="B65" s="32"/>
      <c r="C65" s="32"/>
      <c r="D65" s="32"/>
      <c r="E65" s="32"/>
      <c r="F65" s="32"/>
      <c r="G65" s="23"/>
    </row>
    <row r="66" spans="2:7" ht="15">
      <c r="B66" s="32"/>
      <c r="C66" s="32"/>
      <c r="D66" s="32"/>
      <c r="E66" s="32"/>
      <c r="F66" s="32"/>
      <c r="G66" s="23"/>
    </row>
    <row r="67" spans="2:7" ht="15">
      <c r="B67" s="32"/>
      <c r="C67" s="32"/>
      <c r="D67" s="32"/>
      <c r="E67" s="32"/>
      <c r="F67" s="32"/>
      <c r="G67" s="23"/>
    </row>
    <row r="68" spans="2:7" ht="15">
      <c r="B68" s="32"/>
      <c r="C68" s="32"/>
      <c r="D68" s="32"/>
      <c r="E68" s="32"/>
      <c r="F68" s="32"/>
      <c r="G68" s="23"/>
    </row>
    <row r="69" spans="2:7" ht="15">
      <c r="B69" s="32"/>
      <c r="C69" s="32"/>
      <c r="D69" s="32"/>
      <c r="E69" s="32"/>
      <c r="F69" s="32"/>
      <c r="G69" s="23"/>
    </row>
    <row r="70" spans="2:7" ht="15">
      <c r="B70" s="32"/>
      <c r="C70" s="32"/>
      <c r="D70" s="32"/>
      <c r="E70" s="32"/>
      <c r="F70" s="32"/>
      <c r="G70" s="23"/>
    </row>
    <row r="71" spans="2:7" ht="15">
      <c r="B71" s="32"/>
      <c r="C71" s="32"/>
      <c r="D71" s="32"/>
      <c r="E71" s="32"/>
      <c r="F71" s="32"/>
      <c r="G71" s="23"/>
    </row>
    <row r="72" spans="2:7" ht="15">
      <c r="B72" s="32"/>
      <c r="C72" s="32"/>
      <c r="D72" s="32"/>
      <c r="E72" s="32"/>
      <c r="F72" s="32"/>
      <c r="G72" s="23"/>
    </row>
    <row r="73" spans="2:7" ht="15">
      <c r="B73" s="32"/>
      <c r="C73" s="32"/>
      <c r="D73" s="32"/>
      <c r="E73" s="32"/>
      <c r="F73" s="32"/>
      <c r="G73" s="23"/>
    </row>
    <row r="74" spans="2:7" ht="15">
      <c r="B74" s="32"/>
      <c r="C74" s="32"/>
      <c r="D74" s="32"/>
      <c r="E74" s="32"/>
      <c r="F74" s="32"/>
      <c r="G74" s="23"/>
    </row>
    <row r="75" spans="2:7" ht="15">
      <c r="B75" s="32"/>
      <c r="C75" s="32"/>
      <c r="D75" s="32"/>
      <c r="E75" s="32"/>
      <c r="F75" s="32"/>
      <c r="G75" s="23"/>
    </row>
    <row r="76" spans="2:7" ht="15">
      <c r="B76" s="32"/>
      <c r="C76" s="32"/>
      <c r="D76" s="32"/>
      <c r="E76" s="32"/>
      <c r="F76" s="32"/>
      <c r="G76" s="23"/>
    </row>
    <row r="77" spans="2:7" ht="15">
      <c r="B77" s="32"/>
      <c r="C77" s="32"/>
      <c r="D77" s="32"/>
      <c r="E77" s="32"/>
      <c r="F77" s="32"/>
      <c r="G77" s="23"/>
    </row>
    <row r="78" spans="2:7" ht="15">
      <c r="B78" s="32"/>
      <c r="C78" s="32"/>
      <c r="D78" s="32"/>
      <c r="E78" s="32"/>
      <c r="F78" s="32"/>
      <c r="G78" s="23"/>
    </row>
    <row r="79" spans="2:7" ht="15">
      <c r="B79" s="32"/>
      <c r="C79" s="32"/>
      <c r="D79" s="32"/>
      <c r="E79" s="32"/>
      <c r="F79" s="32"/>
      <c r="G79" s="23"/>
    </row>
    <row r="80" spans="2:7" ht="15">
      <c r="B80" s="32"/>
      <c r="C80" s="32"/>
      <c r="D80" s="32"/>
      <c r="E80" s="32"/>
      <c r="F80" s="32"/>
      <c r="G80" s="23"/>
    </row>
    <row r="81" spans="2:7" ht="15">
      <c r="B81" s="32"/>
      <c r="C81" s="32"/>
      <c r="D81" s="32"/>
      <c r="E81" s="32"/>
      <c r="F81" s="32"/>
      <c r="G81" s="23"/>
    </row>
    <row r="82" spans="2:7" ht="15">
      <c r="B82" s="32"/>
      <c r="C82" s="32"/>
      <c r="D82" s="32"/>
      <c r="E82" s="32"/>
      <c r="F82" s="32"/>
      <c r="G82" s="23"/>
    </row>
    <row r="83" spans="2:7" ht="15">
      <c r="B83" s="32"/>
      <c r="C83" s="32"/>
      <c r="D83" s="32"/>
      <c r="E83" s="32"/>
      <c r="F83" s="32"/>
      <c r="G83" s="23"/>
    </row>
    <row r="84" spans="2:7" ht="15">
      <c r="B84" s="32"/>
      <c r="C84" s="32"/>
      <c r="D84" s="32"/>
      <c r="E84" s="32"/>
      <c r="F84" s="32"/>
      <c r="G84" s="23"/>
    </row>
    <row r="85" spans="2:7" ht="15">
      <c r="B85" s="32"/>
      <c r="C85" s="32"/>
      <c r="D85" s="32"/>
      <c r="E85" s="32"/>
      <c r="F85" s="32"/>
      <c r="G85" s="23"/>
    </row>
    <row r="86" spans="2:7" ht="15.75">
      <c r="B86" s="32"/>
      <c r="C86" s="32"/>
      <c r="D86" s="32"/>
      <c r="E86" s="32"/>
      <c r="F86" s="32"/>
      <c r="G86" s="33"/>
    </row>
    <row r="87" spans="2:7" ht="15.75">
      <c r="B87" s="32"/>
      <c r="C87" s="32"/>
      <c r="D87" s="32"/>
      <c r="E87" s="32"/>
      <c r="F87" s="32"/>
      <c r="G87" s="21"/>
    </row>
    <row r="88" spans="2:7" ht="15">
      <c r="B88" s="32"/>
      <c r="C88" s="32"/>
      <c r="D88" s="32"/>
      <c r="E88" s="32"/>
      <c r="F88" s="32"/>
      <c r="G88" s="23"/>
    </row>
    <row r="89" spans="2:7" ht="15.75">
      <c r="B89" s="32"/>
      <c r="C89" s="32"/>
      <c r="D89" s="32"/>
      <c r="E89" s="32"/>
      <c r="F89" s="32"/>
      <c r="G89" s="21"/>
    </row>
    <row r="90" spans="2:7" ht="15">
      <c r="B90" s="32"/>
      <c r="C90" s="32"/>
      <c r="D90" s="32"/>
      <c r="E90" s="32"/>
      <c r="F90" s="32"/>
      <c r="G90" s="23"/>
    </row>
    <row r="91" spans="2:7" ht="15">
      <c r="B91" s="32"/>
      <c r="C91" s="32"/>
      <c r="D91" s="32"/>
      <c r="E91" s="32"/>
      <c r="F91" s="32"/>
      <c r="G91" s="23"/>
    </row>
    <row r="92" spans="2:7" ht="15">
      <c r="B92" s="32"/>
      <c r="C92" s="32"/>
      <c r="D92" s="32"/>
      <c r="E92" s="32"/>
      <c r="F92" s="32"/>
      <c r="G92" s="23"/>
    </row>
    <row r="93" spans="2:7">
      <c r="B93" s="32"/>
      <c r="C93" s="32"/>
      <c r="D93" s="32"/>
      <c r="E93" s="32"/>
      <c r="F93" s="32"/>
      <c r="G93" s="25"/>
    </row>
    <row r="94" spans="2:7">
      <c r="B94" s="32"/>
      <c r="C94" s="32"/>
      <c r="D94" s="32"/>
      <c r="E94" s="32"/>
      <c r="F94" s="32"/>
      <c r="G94" s="25"/>
    </row>
    <row r="95" spans="2:7" ht="15.75">
      <c r="B95" s="32"/>
      <c r="C95" s="32"/>
      <c r="D95" s="32"/>
      <c r="E95" s="32"/>
      <c r="F95" s="32"/>
      <c r="G95" s="26"/>
    </row>
    <row r="96" spans="2:7">
      <c r="B96" s="32"/>
      <c r="C96" s="32"/>
      <c r="D96" s="32"/>
      <c r="E96" s="32"/>
      <c r="F96" s="32"/>
      <c r="G96" s="27"/>
    </row>
    <row r="97" spans="2:7" ht="15">
      <c r="B97" s="32"/>
      <c r="C97" s="32"/>
      <c r="D97" s="32"/>
      <c r="E97" s="32"/>
      <c r="F97" s="32"/>
      <c r="G97" s="28"/>
    </row>
    <row r="98" spans="2:7" ht="15">
      <c r="B98" s="32"/>
      <c r="C98" s="32"/>
      <c r="D98" s="32"/>
      <c r="E98" s="32"/>
      <c r="F98" s="32"/>
      <c r="G98" s="23"/>
    </row>
    <row r="99" spans="2:7" ht="15">
      <c r="G99" s="23"/>
    </row>
    <row r="100" spans="2:7" ht="15">
      <c r="G100" s="23"/>
    </row>
    <row r="101" spans="2:7" ht="15">
      <c r="G101" s="23"/>
    </row>
    <row r="102" spans="2:7" ht="15">
      <c r="G102" s="23"/>
    </row>
    <row r="103" spans="2:7" ht="15.75">
      <c r="G103" s="21"/>
    </row>
    <row r="104" spans="2:7" ht="15">
      <c r="G104" s="23"/>
    </row>
    <row r="105" spans="2:7" ht="15">
      <c r="G105" s="23"/>
    </row>
    <row r="106" spans="2:7" ht="15">
      <c r="G106" s="23"/>
    </row>
  </sheetData>
  <mergeCells count="2">
    <mergeCell ref="B9:G9"/>
    <mergeCell ref="F7:G8"/>
  </mergeCells>
  <printOptions horizontalCentered="1"/>
  <pageMargins left="0.66" right="0" top="0.86614173228346458" bottom="0" header="0" footer="0"/>
  <pageSetup scale="75" orientation="portrait" r:id="rId1"/>
  <headerFooter alignWithMargins="0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101"/>
  <sheetViews>
    <sheetView showGridLines="0" view="pageLayout" topLeftCell="A46" zoomScaleNormal="100" workbookViewId="0">
      <selection activeCell="B74" sqref="B74"/>
    </sheetView>
  </sheetViews>
  <sheetFormatPr baseColWidth="10" defaultRowHeight="12.75"/>
  <cols>
    <col min="1" max="1" width="2.5703125" style="14" customWidth="1"/>
    <col min="2" max="2" width="20.7109375" style="14" customWidth="1"/>
    <col min="3" max="3" width="15" style="14" customWidth="1"/>
    <col min="4" max="4" width="18.85546875" style="14" customWidth="1"/>
    <col min="5" max="5" width="19.42578125" style="14" customWidth="1"/>
    <col min="6" max="6" width="21.85546875" style="14" customWidth="1"/>
    <col min="7" max="7" width="15.5703125" style="14" customWidth="1"/>
    <col min="8" max="257" width="11.42578125" style="14"/>
    <col min="258" max="258" width="22.5703125" style="14" customWidth="1"/>
    <col min="259" max="259" width="14.7109375" style="14" customWidth="1"/>
    <col min="260" max="260" width="17.140625" style="14" customWidth="1"/>
    <col min="261" max="261" width="18.42578125" style="14" customWidth="1"/>
    <col min="262" max="262" width="15.42578125" style="14" customWidth="1"/>
    <col min="263" max="263" width="15.5703125" style="14" customWidth="1"/>
    <col min="264" max="513" width="11.42578125" style="14"/>
    <col min="514" max="514" width="22.5703125" style="14" customWidth="1"/>
    <col min="515" max="515" width="14.7109375" style="14" customWidth="1"/>
    <col min="516" max="516" width="17.140625" style="14" customWidth="1"/>
    <col min="517" max="517" width="18.42578125" style="14" customWidth="1"/>
    <col min="518" max="518" width="15.42578125" style="14" customWidth="1"/>
    <col min="519" max="519" width="15.5703125" style="14" customWidth="1"/>
    <col min="520" max="769" width="11.42578125" style="14"/>
    <col min="770" max="770" width="22.5703125" style="14" customWidth="1"/>
    <col min="771" max="771" width="14.7109375" style="14" customWidth="1"/>
    <col min="772" max="772" width="17.140625" style="14" customWidth="1"/>
    <col min="773" max="773" width="18.42578125" style="14" customWidth="1"/>
    <col min="774" max="774" width="15.42578125" style="14" customWidth="1"/>
    <col min="775" max="775" width="15.5703125" style="14" customWidth="1"/>
    <col min="776" max="1025" width="11.42578125" style="14"/>
    <col min="1026" max="1026" width="22.5703125" style="14" customWidth="1"/>
    <col min="1027" max="1027" width="14.7109375" style="14" customWidth="1"/>
    <col min="1028" max="1028" width="17.140625" style="14" customWidth="1"/>
    <col min="1029" max="1029" width="18.42578125" style="14" customWidth="1"/>
    <col min="1030" max="1030" width="15.42578125" style="14" customWidth="1"/>
    <col min="1031" max="1031" width="15.5703125" style="14" customWidth="1"/>
    <col min="1032" max="1281" width="11.42578125" style="14"/>
    <col min="1282" max="1282" width="22.5703125" style="14" customWidth="1"/>
    <col min="1283" max="1283" width="14.7109375" style="14" customWidth="1"/>
    <col min="1284" max="1284" width="17.140625" style="14" customWidth="1"/>
    <col min="1285" max="1285" width="18.42578125" style="14" customWidth="1"/>
    <col min="1286" max="1286" width="15.42578125" style="14" customWidth="1"/>
    <col min="1287" max="1287" width="15.5703125" style="14" customWidth="1"/>
    <col min="1288" max="1537" width="11.42578125" style="14"/>
    <col min="1538" max="1538" width="22.5703125" style="14" customWidth="1"/>
    <col min="1539" max="1539" width="14.7109375" style="14" customWidth="1"/>
    <col min="1540" max="1540" width="17.140625" style="14" customWidth="1"/>
    <col min="1541" max="1541" width="18.42578125" style="14" customWidth="1"/>
    <col min="1542" max="1542" width="15.42578125" style="14" customWidth="1"/>
    <col min="1543" max="1543" width="15.5703125" style="14" customWidth="1"/>
    <col min="1544" max="1793" width="11.42578125" style="14"/>
    <col min="1794" max="1794" width="22.5703125" style="14" customWidth="1"/>
    <col min="1795" max="1795" width="14.7109375" style="14" customWidth="1"/>
    <col min="1796" max="1796" width="17.140625" style="14" customWidth="1"/>
    <col min="1797" max="1797" width="18.42578125" style="14" customWidth="1"/>
    <col min="1798" max="1798" width="15.42578125" style="14" customWidth="1"/>
    <col min="1799" max="1799" width="15.5703125" style="14" customWidth="1"/>
    <col min="1800" max="2049" width="11.42578125" style="14"/>
    <col min="2050" max="2050" width="22.5703125" style="14" customWidth="1"/>
    <col min="2051" max="2051" width="14.7109375" style="14" customWidth="1"/>
    <col min="2052" max="2052" width="17.140625" style="14" customWidth="1"/>
    <col min="2053" max="2053" width="18.42578125" style="14" customWidth="1"/>
    <col min="2054" max="2054" width="15.42578125" style="14" customWidth="1"/>
    <col min="2055" max="2055" width="15.5703125" style="14" customWidth="1"/>
    <col min="2056" max="2305" width="11.42578125" style="14"/>
    <col min="2306" max="2306" width="22.5703125" style="14" customWidth="1"/>
    <col min="2307" max="2307" width="14.7109375" style="14" customWidth="1"/>
    <col min="2308" max="2308" width="17.140625" style="14" customWidth="1"/>
    <col min="2309" max="2309" width="18.42578125" style="14" customWidth="1"/>
    <col min="2310" max="2310" width="15.42578125" style="14" customWidth="1"/>
    <col min="2311" max="2311" width="15.5703125" style="14" customWidth="1"/>
    <col min="2312" max="2561" width="11.42578125" style="14"/>
    <col min="2562" max="2562" width="22.5703125" style="14" customWidth="1"/>
    <col min="2563" max="2563" width="14.7109375" style="14" customWidth="1"/>
    <col min="2564" max="2564" width="17.140625" style="14" customWidth="1"/>
    <col min="2565" max="2565" width="18.42578125" style="14" customWidth="1"/>
    <col min="2566" max="2566" width="15.42578125" style="14" customWidth="1"/>
    <col min="2567" max="2567" width="15.5703125" style="14" customWidth="1"/>
    <col min="2568" max="2817" width="11.42578125" style="14"/>
    <col min="2818" max="2818" width="22.5703125" style="14" customWidth="1"/>
    <col min="2819" max="2819" width="14.7109375" style="14" customWidth="1"/>
    <col min="2820" max="2820" width="17.140625" style="14" customWidth="1"/>
    <col min="2821" max="2821" width="18.42578125" style="14" customWidth="1"/>
    <col min="2822" max="2822" width="15.42578125" style="14" customWidth="1"/>
    <col min="2823" max="2823" width="15.5703125" style="14" customWidth="1"/>
    <col min="2824" max="3073" width="11.42578125" style="14"/>
    <col min="3074" max="3074" width="22.5703125" style="14" customWidth="1"/>
    <col min="3075" max="3075" width="14.7109375" style="14" customWidth="1"/>
    <col min="3076" max="3076" width="17.140625" style="14" customWidth="1"/>
    <col min="3077" max="3077" width="18.42578125" style="14" customWidth="1"/>
    <col min="3078" max="3078" width="15.42578125" style="14" customWidth="1"/>
    <col min="3079" max="3079" width="15.5703125" style="14" customWidth="1"/>
    <col min="3080" max="3329" width="11.42578125" style="14"/>
    <col min="3330" max="3330" width="22.5703125" style="14" customWidth="1"/>
    <col min="3331" max="3331" width="14.7109375" style="14" customWidth="1"/>
    <col min="3332" max="3332" width="17.140625" style="14" customWidth="1"/>
    <col min="3333" max="3333" width="18.42578125" style="14" customWidth="1"/>
    <col min="3334" max="3334" width="15.42578125" style="14" customWidth="1"/>
    <col min="3335" max="3335" width="15.5703125" style="14" customWidth="1"/>
    <col min="3336" max="3585" width="11.42578125" style="14"/>
    <col min="3586" max="3586" width="22.5703125" style="14" customWidth="1"/>
    <col min="3587" max="3587" width="14.7109375" style="14" customWidth="1"/>
    <col min="3588" max="3588" width="17.140625" style="14" customWidth="1"/>
    <col min="3589" max="3589" width="18.42578125" style="14" customWidth="1"/>
    <col min="3590" max="3590" width="15.42578125" style="14" customWidth="1"/>
    <col min="3591" max="3591" width="15.5703125" style="14" customWidth="1"/>
    <col min="3592" max="3841" width="11.42578125" style="14"/>
    <col min="3842" max="3842" width="22.5703125" style="14" customWidth="1"/>
    <col min="3843" max="3843" width="14.7109375" style="14" customWidth="1"/>
    <col min="3844" max="3844" width="17.140625" style="14" customWidth="1"/>
    <col min="3845" max="3845" width="18.42578125" style="14" customWidth="1"/>
    <col min="3846" max="3846" width="15.42578125" style="14" customWidth="1"/>
    <col min="3847" max="3847" width="15.5703125" style="14" customWidth="1"/>
    <col min="3848" max="4097" width="11.42578125" style="14"/>
    <col min="4098" max="4098" width="22.5703125" style="14" customWidth="1"/>
    <col min="4099" max="4099" width="14.7109375" style="14" customWidth="1"/>
    <col min="4100" max="4100" width="17.140625" style="14" customWidth="1"/>
    <col min="4101" max="4101" width="18.42578125" style="14" customWidth="1"/>
    <col min="4102" max="4102" width="15.42578125" style="14" customWidth="1"/>
    <col min="4103" max="4103" width="15.5703125" style="14" customWidth="1"/>
    <col min="4104" max="4353" width="11.42578125" style="14"/>
    <col min="4354" max="4354" width="22.5703125" style="14" customWidth="1"/>
    <col min="4355" max="4355" width="14.7109375" style="14" customWidth="1"/>
    <col min="4356" max="4356" width="17.140625" style="14" customWidth="1"/>
    <col min="4357" max="4357" width="18.42578125" style="14" customWidth="1"/>
    <col min="4358" max="4358" width="15.42578125" style="14" customWidth="1"/>
    <col min="4359" max="4359" width="15.5703125" style="14" customWidth="1"/>
    <col min="4360" max="4609" width="11.42578125" style="14"/>
    <col min="4610" max="4610" width="22.5703125" style="14" customWidth="1"/>
    <col min="4611" max="4611" width="14.7109375" style="14" customWidth="1"/>
    <col min="4612" max="4612" width="17.140625" style="14" customWidth="1"/>
    <col min="4613" max="4613" width="18.42578125" style="14" customWidth="1"/>
    <col min="4614" max="4614" width="15.42578125" style="14" customWidth="1"/>
    <col min="4615" max="4615" width="15.5703125" style="14" customWidth="1"/>
    <col min="4616" max="4865" width="11.42578125" style="14"/>
    <col min="4866" max="4866" width="22.5703125" style="14" customWidth="1"/>
    <col min="4867" max="4867" width="14.7109375" style="14" customWidth="1"/>
    <col min="4868" max="4868" width="17.140625" style="14" customWidth="1"/>
    <col min="4869" max="4869" width="18.42578125" style="14" customWidth="1"/>
    <col min="4870" max="4870" width="15.42578125" style="14" customWidth="1"/>
    <col min="4871" max="4871" width="15.5703125" style="14" customWidth="1"/>
    <col min="4872" max="5121" width="11.42578125" style="14"/>
    <col min="5122" max="5122" width="22.5703125" style="14" customWidth="1"/>
    <col min="5123" max="5123" width="14.7109375" style="14" customWidth="1"/>
    <col min="5124" max="5124" width="17.140625" style="14" customWidth="1"/>
    <col min="5125" max="5125" width="18.42578125" style="14" customWidth="1"/>
    <col min="5126" max="5126" width="15.42578125" style="14" customWidth="1"/>
    <col min="5127" max="5127" width="15.5703125" style="14" customWidth="1"/>
    <col min="5128" max="5377" width="11.42578125" style="14"/>
    <col min="5378" max="5378" width="22.5703125" style="14" customWidth="1"/>
    <col min="5379" max="5379" width="14.7109375" style="14" customWidth="1"/>
    <col min="5380" max="5380" width="17.140625" style="14" customWidth="1"/>
    <col min="5381" max="5381" width="18.42578125" style="14" customWidth="1"/>
    <col min="5382" max="5382" width="15.42578125" style="14" customWidth="1"/>
    <col min="5383" max="5383" width="15.5703125" style="14" customWidth="1"/>
    <col min="5384" max="5633" width="11.42578125" style="14"/>
    <col min="5634" max="5634" width="22.5703125" style="14" customWidth="1"/>
    <col min="5635" max="5635" width="14.7109375" style="14" customWidth="1"/>
    <col min="5636" max="5636" width="17.140625" style="14" customWidth="1"/>
    <col min="5637" max="5637" width="18.42578125" style="14" customWidth="1"/>
    <col min="5638" max="5638" width="15.42578125" style="14" customWidth="1"/>
    <col min="5639" max="5639" width="15.5703125" style="14" customWidth="1"/>
    <col min="5640" max="5889" width="11.42578125" style="14"/>
    <col min="5890" max="5890" width="22.5703125" style="14" customWidth="1"/>
    <col min="5891" max="5891" width="14.7109375" style="14" customWidth="1"/>
    <col min="5892" max="5892" width="17.140625" style="14" customWidth="1"/>
    <col min="5893" max="5893" width="18.42578125" style="14" customWidth="1"/>
    <col min="5894" max="5894" width="15.42578125" style="14" customWidth="1"/>
    <col min="5895" max="5895" width="15.5703125" style="14" customWidth="1"/>
    <col min="5896" max="6145" width="11.42578125" style="14"/>
    <col min="6146" max="6146" width="22.5703125" style="14" customWidth="1"/>
    <col min="6147" max="6147" width="14.7109375" style="14" customWidth="1"/>
    <col min="6148" max="6148" width="17.140625" style="14" customWidth="1"/>
    <col min="6149" max="6149" width="18.42578125" style="14" customWidth="1"/>
    <col min="6150" max="6150" width="15.42578125" style="14" customWidth="1"/>
    <col min="6151" max="6151" width="15.5703125" style="14" customWidth="1"/>
    <col min="6152" max="6401" width="11.42578125" style="14"/>
    <col min="6402" max="6402" width="22.5703125" style="14" customWidth="1"/>
    <col min="6403" max="6403" width="14.7109375" style="14" customWidth="1"/>
    <col min="6404" max="6404" width="17.140625" style="14" customWidth="1"/>
    <col min="6405" max="6405" width="18.42578125" style="14" customWidth="1"/>
    <col min="6406" max="6406" width="15.42578125" style="14" customWidth="1"/>
    <col min="6407" max="6407" width="15.5703125" style="14" customWidth="1"/>
    <col min="6408" max="6657" width="11.42578125" style="14"/>
    <col min="6658" max="6658" width="22.5703125" style="14" customWidth="1"/>
    <col min="6659" max="6659" width="14.7109375" style="14" customWidth="1"/>
    <col min="6660" max="6660" width="17.140625" style="14" customWidth="1"/>
    <col min="6661" max="6661" width="18.42578125" style="14" customWidth="1"/>
    <col min="6662" max="6662" width="15.42578125" style="14" customWidth="1"/>
    <col min="6663" max="6663" width="15.5703125" style="14" customWidth="1"/>
    <col min="6664" max="6913" width="11.42578125" style="14"/>
    <col min="6914" max="6914" width="22.5703125" style="14" customWidth="1"/>
    <col min="6915" max="6915" width="14.7109375" style="14" customWidth="1"/>
    <col min="6916" max="6916" width="17.140625" style="14" customWidth="1"/>
    <col min="6917" max="6917" width="18.42578125" style="14" customWidth="1"/>
    <col min="6918" max="6918" width="15.42578125" style="14" customWidth="1"/>
    <col min="6919" max="6919" width="15.5703125" style="14" customWidth="1"/>
    <col min="6920" max="7169" width="11.42578125" style="14"/>
    <col min="7170" max="7170" width="22.5703125" style="14" customWidth="1"/>
    <col min="7171" max="7171" width="14.7109375" style="14" customWidth="1"/>
    <col min="7172" max="7172" width="17.140625" style="14" customWidth="1"/>
    <col min="7173" max="7173" width="18.42578125" style="14" customWidth="1"/>
    <col min="7174" max="7174" width="15.42578125" style="14" customWidth="1"/>
    <col min="7175" max="7175" width="15.5703125" style="14" customWidth="1"/>
    <col min="7176" max="7425" width="11.42578125" style="14"/>
    <col min="7426" max="7426" width="22.5703125" style="14" customWidth="1"/>
    <col min="7427" max="7427" width="14.7109375" style="14" customWidth="1"/>
    <col min="7428" max="7428" width="17.140625" style="14" customWidth="1"/>
    <col min="7429" max="7429" width="18.42578125" style="14" customWidth="1"/>
    <col min="7430" max="7430" width="15.42578125" style="14" customWidth="1"/>
    <col min="7431" max="7431" width="15.5703125" style="14" customWidth="1"/>
    <col min="7432" max="7681" width="11.42578125" style="14"/>
    <col min="7682" max="7682" width="22.5703125" style="14" customWidth="1"/>
    <col min="7683" max="7683" width="14.7109375" style="14" customWidth="1"/>
    <col min="7684" max="7684" width="17.140625" style="14" customWidth="1"/>
    <col min="7685" max="7685" width="18.42578125" style="14" customWidth="1"/>
    <col min="7686" max="7686" width="15.42578125" style="14" customWidth="1"/>
    <col min="7687" max="7687" width="15.5703125" style="14" customWidth="1"/>
    <col min="7688" max="7937" width="11.42578125" style="14"/>
    <col min="7938" max="7938" width="22.5703125" style="14" customWidth="1"/>
    <col min="7939" max="7939" width="14.7109375" style="14" customWidth="1"/>
    <col min="7940" max="7940" width="17.140625" style="14" customWidth="1"/>
    <col min="7941" max="7941" width="18.42578125" style="14" customWidth="1"/>
    <col min="7942" max="7942" width="15.42578125" style="14" customWidth="1"/>
    <col min="7943" max="7943" width="15.5703125" style="14" customWidth="1"/>
    <col min="7944" max="8193" width="11.42578125" style="14"/>
    <col min="8194" max="8194" width="22.5703125" style="14" customWidth="1"/>
    <col min="8195" max="8195" width="14.7109375" style="14" customWidth="1"/>
    <col min="8196" max="8196" width="17.140625" style="14" customWidth="1"/>
    <col min="8197" max="8197" width="18.42578125" style="14" customWidth="1"/>
    <col min="8198" max="8198" width="15.42578125" style="14" customWidth="1"/>
    <col min="8199" max="8199" width="15.5703125" style="14" customWidth="1"/>
    <col min="8200" max="8449" width="11.42578125" style="14"/>
    <col min="8450" max="8450" width="22.5703125" style="14" customWidth="1"/>
    <col min="8451" max="8451" width="14.7109375" style="14" customWidth="1"/>
    <col min="8452" max="8452" width="17.140625" style="14" customWidth="1"/>
    <col min="8453" max="8453" width="18.42578125" style="14" customWidth="1"/>
    <col min="8454" max="8454" width="15.42578125" style="14" customWidth="1"/>
    <col min="8455" max="8455" width="15.5703125" style="14" customWidth="1"/>
    <col min="8456" max="8705" width="11.42578125" style="14"/>
    <col min="8706" max="8706" width="22.5703125" style="14" customWidth="1"/>
    <col min="8707" max="8707" width="14.7109375" style="14" customWidth="1"/>
    <col min="8708" max="8708" width="17.140625" style="14" customWidth="1"/>
    <col min="8709" max="8709" width="18.42578125" style="14" customWidth="1"/>
    <col min="8710" max="8710" width="15.42578125" style="14" customWidth="1"/>
    <col min="8711" max="8711" width="15.5703125" style="14" customWidth="1"/>
    <col min="8712" max="8961" width="11.42578125" style="14"/>
    <col min="8962" max="8962" width="22.5703125" style="14" customWidth="1"/>
    <col min="8963" max="8963" width="14.7109375" style="14" customWidth="1"/>
    <col min="8964" max="8964" width="17.140625" style="14" customWidth="1"/>
    <col min="8965" max="8965" width="18.42578125" style="14" customWidth="1"/>
    <col min="8966" max="8966" width="15.42578125" style="14" customWidth="1"/>
    <col min="8967" max="8967" width="15.5703125" style="14" customWidth="1"/>
    <col min="8968" max="9217" width="11.42578125" style="14"/>
    <col min="9218" max="9218" width="22.5703125" style="14" customWidth="1"/>
    <col min="9219" max="9219" width="14.7109375" style="14" customWidth="1"/>
    <col min="9220" max="9220" width="17.140625" style="14" customWidth="1"/>
    <col min="9221" max="9221" width="18.42578125" style="14" customWidth="1"/>
    <col min="9222" max="9222" width="15.42578125" style="14" customWidth="1"/>
    <col min="9223" max="9223" width="15.5703125" style="14" customWidth="1"/>
    <col min="9224" max="9473" width="11.42578125" style="14"/>
    <col min="9474" max="9474" width="22.5703125" style="14" customWidth="1"/>
    <col min="9475" max="9475" width="14.7109375" style="14" customWidth="1"/>
    <col min="9476" max="9476" width="17.140625" style="14" customWidth="1"/>
    <col min="9477" max="9477" width="18.42578125" style="14" customWidth="1"/>
    <col min="9478" max="9478" width="15.42578125" style="14" customWidth="1"/>
    <col min="9479" max="9479" width="15.5703125" style="14" customWidth="1"/>
    <col min="9480" max="9729" width="11.42578125" style="14"/>
    <col min="9730" max="9730" width="22.5703125" style="14" customWidth="1"/>
    <col min="9731" max="9731" width="14.7109375" style="14" customWidth="1"/>
    <col min="9732" max="9732" width="17.140625" style="14" customWidth="1"/>
    <col min="9733" max="9733" width="18.42578125" style="14" customWidth="1"/>
    <col min="9734" max="9734" width="15.42578125" style="14" customWidth="1"/>
    <col min="9735" max="9735" width="15.5703125" style="14" customWidth="1"/>
    <col min="9736" max="9985" width="11.42578125" style="14"/>
    <col min="9986" max="9986" width="22.5703125" style="14" customWidth="1"/>
    <col min="9987" max="9987" width="14.7109375" style="14" customWidth="1"/>
    <col min="9988" max="9988" width="17.140625" style="14" customWidth="1"/>
    <col min="9989" max="9989" width="18.42578125" style="14" customWidth="1"/>
    <col min="9990" max="9990" width="15.42578125" style="14" customWidth="1"/>
    <col min="9991" max="9991" width="15.5703125" style="14" customWidth="1"/>
    <col min="9992" max="10241" width="11.42578125" style="14"/>
    <col min="10242" max="10242" width="22.5703125" style="14" customWidth="1"/>
    <col min="10243" max="10243" width="14.7109375" style="14" customWidth="1"/>
    <col min="10244" max="10244" width="17.140625" style="14" customWidth="1"/>
    <col min="10245" max="10245" width="18.42578125" style="14" customWidth="1"/>
    <col min="10246" max="10246" width="15.42578125" style="14" customWidth="1"/>
    <col min="10247" max="10247" width="15.5703125" style="14" customWidth="1"/>
    <col min="10248" max="10497" width="11.42578125" style="14"/>
    <col min="10498" max="10498" width="22.5703125" style="14" customWidth="1"/>
    <col min="10499" max="10499" width="14.7109375" style="14" customWidth="1"/>
    <col min="10500" max="10500" width="17.140625" style="14" customWidth="1"/>
    <col min="10501" max="10501" width="18.42578125" style="14" customWidth="1"/>
    <col min="10502" max="10502" width="15.42578125" style="14" customWidth="1"/>
    <col min="10503" max="10503" width="15.5703125" style="14" customWidth="1"/>
    <col min="10504" max="10753" width="11.42578125" style="14"/>
    <col min="10754" max="10754" width="22.5703125" style="14" customWidth="1"/>
    <col min="10755" max="10755" width="14.7109375" style="14" customWidth="1"/>
    <col min="10756" max="10756" width="17.140625" style="14" customWidth="1"/>
    <col min="10757" max="10757" width="18.42578125" style="14" customWidth="1"/>
    <col min="10758" max="10758" width="15.42578125" style="14" customWidth="1"/>
    <col min="10759" max="10759" width="15.5703125" style="14" customWidth="1"/>
    <col min="10760" max="11009" width="11.42578125" style="14"/>
    <col min="11010" max="11010" width="22.5703125" style="14" customWidth="1"/>
    <col min="11011" max="11011" width="14.7109375" style="14" customWidth="1"/>
    <col min="11012" max="11012" width="17.140625" style="14" customWidth="1"/>
    <col min="11013" max="11013" width="18.42578125" style="14" customWidth="1"/>
    <col min="11014" max="11014" width="15.42578125" style="14" customWidth="1"/>
    <col min="11015" max="11015" width="15.5703125" style="14" customWidth="1"/>
    <col min="11016" max="11265" width="11.42578125" style="14"/>
    <col min="11266" max="11266" width="22.5703125" style="14" customWidth="1"/>
    <col min="11267" max="11267" width="14.7109375" style="14" customWidth="1"/>
    <col min="11268" max="11268" width="17.140625" style="14" customWidth="1"/>
    <col min="11269" max="11269" width="18.42578125" style="14" customWidth="1"/>
    <col min="11270" max="11270" width="15.42578125" style="14" customWidth="1"/>
    <col min="11271" max="11271" width="15.5703125" style="14" customWidth="1"/>
    <col min="11272" max="11521" width="11.42578125" style="14"/>
    <col min="11522" max="11522" width="22.5703125" style="14" customWidth="1"/>
    <col min="11523" max="11523" width="14.7109375" style="14" customWidth="1"/>
    <col min="11524" max="11524" width="17.140625" style="14" customWidth="1"/>
    <col min="11525" max="11525" width="18.42578125" style="14" customWidth="1"/>
    <col min="11526" max="11526" width="15.42578125" style="14" customWidth="1"/>
    <col min="11527" max="11527" width="15.5703125" style="14" customWidth="1"/>
    <col min="11528" max="11777" width="11.42578125" style="14"/>
    <col min="11778" max="11778" width="22.5703125" style="14" customWidth="1"/>
    <col min="11779" max="11779" width="14.7109375" style="14" customWidth="1"/>
    <col min="11780" max="11780" width="17.140625" style="14" customWidth="1"/>
    <col min="11781" max="11781" width="18.42578125" style="14" customWidth="1"/>
    <col min="11782" max="11782" width="15.42578125" style="14" customWidth="1"/>
    <col min="11783" max="11783" width="15.5703125" style="14" customWidth="1"/>
    <col min="11784" max="12033" width="11.42578125" style="14"/>
    <col min="12034" max="12034" width="22.5703125" style="14" customWidth="1"/>
    <col min="12035" max="12035" width="14.7109375" style="14" customWidth="1"/>
    <col min="12036" max="12036" width="17.140625" style="14" customWidth="1"/>
    <col min="12037" max="12037" width="18.42578125" style="14" customWidth="1"/>
    <col min="12038" max="12038" width="15.42578125" style="14" customWidth="1"/>
    <col min="12039" max="12039" width="15.5703125" style="14" customWidth="1"/>
    <col min="12040" max="12289" width="11.42578125" style="14"/>
    <col min="12290" max="12290" width="22.5703125" style="14" customWidth="1"/>
    <col min="12291" max="12291" width="14.7109375" style="14" customWidth="1"/>
    <col min="12292" max="12292" width="17.140625" style="14" customWidth="1"/>
    <col min="12293" max="12293" width="18.42578125" style="14" customWidth="1"/>
    <col min="12294" max="12294" width="15.42578125" style="14" customWidth="1"/>
    <col min="12295" max="12295" width="15.5703125" style="14" customWidth="1"/>
    <col min="12296" max="12545" width="11.42578125" style="14"/>
    <col min="12546" max="12546" width="22.5703125" style="14" customWidth="1"/>
    <col min="12547" max="12547" width="14.7109375" style="14" customWidth="1"/>
    <col min="12548" max="12548" width="17.140625" style="14" customWidth="1"/>
    <col min="12549" max="12549" width="18.42578125" style="14" customWidth="1"/>
    <col min="12550" max="12550" width="15.42578125" style="14" customWidth="1"/>
    <col min="12551" max="12551" width="15.5703125" style="14" customWidth="1"/>
    <col min="12552" max="12801" width="11.42578125" style="14"/>
    <col min="12802" max="12802" width="22.5703125" style="14" customWidth="1"/>
    <col min="12803" max="12803" width="14.7109375" style="14" customWidth="1"/>
    <col min="12804" max="12804" width="17.140625" style="14" customWidth="1"/>
    <col min="12805" max="12805" width="18.42578125" style="14" customWidth="1"/>
    <col min="12806" max="12806" width="15.42578125" style="14" customWidth="1"/>
    <col min="12807" max="12807" width="15.5703125" style="14" customWidth="1"/>
    <col min="12808" max="13057" width="11.42578125" style="14"/>
    <col min="13058" max="13058" width="22.5703125" style="14" customWidth="1"/>
    <col min="13059" max="13059" width="14.7109375" style="14" customWidth="1"/>
    <col min="13060" max="13060" width="17.140625" style="14" customWidth="1"/>
    <col min="13061" max="13061" width="18.42578125" style="14" customWidth="1"/>
    <col min="13062" max="13062" width="15.42578125" style="14" customWidth="1"/>
    <col min="13063" max="13063" width="15.5703125" style="14" customWidth="1"/>
    <col min="13064" max="13313" width="11.42578125" style="14"/>
    <col min="13314" max="13314" width="22.5703125" style="14" customWidth="1"/>
    <col min="13315" max="13315" width="14.7109375" style="14" customWidth="1"/>
    <col min="13316" max="13316" width="17.140625" style="14" customWidth="1"/>
    <col min="13317" max="13317" width="18.42578125" style="14" customWidth="1"/>
    <col min="13318" max="13318" width="15.42578125" style="14" customWidth="1"/>
    <col min="13319" max="13319" width="15.5703125" style="14" customWidth="1"/>
    <col min="13320" max="13569" width="11.42578125" style="14"/>
    <col min="13570" max="13570" width="22.5703125" style="14" customWidth="1"/>
    <col min="13571" max="13571" width="14.7109375" style="14" customWidth="1"/>
    <col min="13572" max="13572" width="17.140625" style="14" customWidth="1"/>
    <col min="13573" max="13573" width="18.42578125" style="14" customWidth="1"/>
    <col min="13574" max="13574" width="15.42578125" style="14" customWidth="1"/>
    <col min="13575" max="13575" width="15.5703125" style="14" customWidth="1"/>
    <col min="13576" max="13825" width="11.42578125" style="14"/>
    <col min="13826" max="13826" width="22.5703125" style="14" customWidth="1"/>
    <col min="13827" max="13827" width="14.7109375" style="14" customWidth="1"/>
    <col min="13828" max="13828" width="17.140625" style="14" customWidth="1"/>
    <col min="13829" max="13829" width="18.42578125" style="14" customWidth="1"/>
    <col min="13830" max="13830" width="15.42578125" style="14" customWidth="1"/>
    <col min="13831" max="13831" width="15.5703125" style="14" customWidth="1"/>
    <col min="13832" max="14081" width="11.42578125" style="14"/>
    <col min="14082" max="14082" width="22.5703125" style="14" customWidth="1"/>
    <col min="14083" max="14083" width="14.7109375" style="14" customWidth="1"/>
    <col min="14084" max="14084" width="17.140625" style="14" customWidth="1"/>
    <col min="14085" max="14085" width="18.42578125" style="14" customWidth="1"/>
    <col min="14086" max="14086" width="15.42578125" style="14" customWidth="1"/>
    <col min="14087" max="14087" width="15.5703125" style="14" customWidth="1"/>
    <col min="14088" max="14337" width="11.42578125" style="14"/>
    <col min="14338" max="14338" width="22.5703125" style="14" customWidth="1"/>
    <col min="14339" max="14339" width="14.7109375" style="14" customWidth="1"/>
    <col min="14340" max="14340" width="17.140625" style="14" customWidth="1"/>
    <col min="14341" max="14341" width="18.42578125" style="14" customWidth="1"/>
    <col min="14342" max="14342" width="15.42578125" style="14" customWidth="1"/>
    <col min="14343" max="14343" width="15.5703125" style="14" customWidth="1"/>
    <col min="14344" max="14593" width="11.42578125" style="14"/>
    <col min="14594" max="14594" width="22.5703125" style="14" customWidth="1"/>
    <col min="14595" max="14595" width="14.7109375" style="14" customWidth="1"/>
    <col min="14596" max="14596" width="17.140625" style="14" customWidth="1"/>
    <col min="14597" max="14597" width="18.42578125" style="14" customWidth="1"/>
    <col min="14598" max="14598" width="15.42578125" style="14" customWidth="1"/>
    <col min="14599" max="14599" width="15.5703125" style="14" customWidth="1"/>
    <col min="14600" max="14849" width="11.42578125" style="14"/>
    <col min="14850" max="14850" width="22.5703125" style="14" customWidth="1"/>
    <col min="14851" max="14851" width="14.7109375" style="14" customWidth="1"/>
    <col min="14852" max="14852" width="17.140625" style="14" customWidth="1"/>
    <col min="14853" max="14853" width="18.42578125" style="14" customWidth="1"/>
    <col min="14854" max="14854" width="15.42578125" style="14" customWidth="1"/>
    <col min="14855" max="14855" width="15.5703125" style="14" customWidth="1"/>
    <col min="14856" max="15105" width="11.42578125" style="14"/>
    <col min="15106" max="15106" width="22.5703125" style="14" customWidth="1"/>
    <col min="15107" max="15107" width="14.7109375" style="14" customWidth="1"/>
    <col min="15108" max="15108" width="17.140625" style="14" customWidth="1"/>
    <col min="15109" max="15109" width="18.42578125" style="14" customWidth="1"/>
    <col min="15110" max="15110" width="15.42578125" style="14" customWidth="1"/>
    <col min="15111" max="15111" width="15.5703125" style="14" customWidth="1"/>
    <col min="15112" max="15361" width="11.42578125" style="14"/>
    <col min="15362" max="15362" width="22.5703125" style="14" customWidth="1"/>
    <col min="15363" max="15363" width="14.7109375" style="14" customWidth="1"/>
    <col min="15364" max="15364" width="17.140625" style="14" customWidth="1"/>
    <col min="15365" max="15365" width="18.42578125" style="14" customWidth="1"/>
    <col min="15366" max="15366" width="15.42578125" style="14" customWidth="1"/>
    <col min="15367" max="15367" width="15.5703125" style="14" customWidth="1"/>
    <col min="15368" max="15617" width="11.42578125" style="14"/>
    <col min="15618" max="15618" width="22.5703125" style="14" customWidth="1"/>
    <col min="15619" max="15619" width="14.7109375" style="14" customWidth="1"/>
    <col min="15620" max="15620" width="17.140625" style="14" customWidth="1"/>
    <col min="15621" max="15621" width="18.42578125" style="14" customWidth="1"/>
    <col min="15622" max="15622" width="15.42578125" style="14" customWidth="1"/>
    <col min="15623" max="15623" width="15.5703125" style="14" customWidth="1"/>
    <col min="15624" max="15873" width="11.42578125" style="14"/>
    <col min="15874" max="15874" width="22.5703125" style="14" customWidth="1"/>
    <col min="15875" max="15875" width="14.7109375" style="14" customWidth="1"/>
    <col min="15876" max="15876" width="17.140625" style="14" customWidth="1"/>
    <col min="15877" max="15877" width="18.42578125" style="14" customWidth="1"/>
    <col min="15878" max="15878" width="15.42578125" style="14" customWidth="1"/>
    <col min="15879" max="15879" width="15.5703125" style="14" customWidth="1"/>
    <col min="15880" max="16129" width="11.42578125" style="14"/>
    <col min="16130" max="16130" width="22.5703125" style="14" customWidth="1"/>
    <col min="16131" max="16131" width="14.7109375" style="14" customWidth="1"/>
    <col min="16132" max="16132" width="17.140625" style="14" customWidth="1"/>
    <col min="16133" max="16133" width="18.42578125" style="14" customWidth="1"/>
    <col min="16134" max="16134" width="15.42578125" style="14" customWidth="1"/>
    <col min="16135" max="16135" width="15.5703125" style="14" customWidth="1"/>
    <col min="16136" max="16384" width="11.42578125" style="14"/>
  </cols>
  <sheetData>
    <row r="7" spans="2:9">
      <c r="H7" s="269" t="s">
        <v>145</v>
      </c>
      <c r="I7" s="269"/>
    </row>
    <row r="8" spans="2:9" ht="8.25" customHeight="1">
      <c r="H8" s="269"/>
      <c r="I8" s="269"/>
    </row>
    <row r="9" spans="2:9" ht="30" customHeight="1">
      <c r="B9" s="266" t="s">
        <v>150</v>
      </c>
      <c r="C9" s="266"/>
      <c r="D9" s="266"/>
      <c r="E9" s="266"/>
      <c r="F9" s="266"/>
      <c r="G9" s="266"/>
      <c r="H9" s="266"/>
      <c r="I9" s="266"/>
    </row>
    <row r="10" spans="2:9">
      <c r="B10" s="31"/>
      <c r="C10" s="31"/>
      <c r="D10" s="31"/>
      <c r="E10" s="31"/>
      <c r="F10" s="31"/>
      <c r="G10" s="31"/>
    </row>
    <row r="11" spans="2:9" ht="40.5" customHeight="1">
      <c r="B11" s="100" t="s">
        <v>20</v>
      </c>
      <c r="C11" s="100" t="s">
        <v>98</v>
      </c>
    </row>
    <row r="12" spans="2:9" ht="27.95" customHeight="1">
      <c r="B12" s="102" t="s">
        <v>22</v>
      </c>
      <c r="C12" s="110">
        <v>3</v>
      </c>
    </row>
    <row r="13" spans="2:9" ht="27.95" customHeight="1">
      <c r="B13" s="102" t="s">
        <v>23</v>
      </c>
      <c r="C13" s="110">
        <v>3</v>
      </c>
    </row>
    <row r="14" spans="2:9" ht="27.95" customHeight="1">
      <c r="B14" s="102" t="s">
        <v>24</v>
      </c>
      <c r="C14" s="110">
        <v>6</v>
      </c>
    </row>
    <row r="15" spans="2:9" ht="27.95" customHeight="1">
      <c r="B15" s="102" t="s">
        <v>25</v>
      </c>
      <c r="C15" s="110">
        <v>1</v>
      </c>
    </row>
    <row r="16" spans="2:9" ht="27.95" customHeight="1">
      <c r="B16" s="102" t="s">
        <v>26</v>
      </c>
      <c r="C16" s="110">
        <v>1</v>
      </c>
    </row>
    <row r="17" spans="2:3" ht="27.95" customHeight="1">
      <c r="B17" s="102" t="s">
        <v>27</v>
      </c>
      <c r="C17" s="110">
        <v>1</v>
      </c>
    </row>
    <row r="18" spans="2:3" ht="27.95" customHeight="1">
      <c r="B18" s="102" t="s">
        <v>28</v>
      </c>
      <c r="C18" s="110">
        <v>0</v>
      </c>
    </row>
    <row r="19" spans="2:3" ht="27.95" customHeight="1">
      <c r="B19" s="102" t="s">
        <v>29</v>
      </c>
      <c r="C19" s="110">
        <v>0</v>
      </c>
    </row>
    <row r="20" spans="2:3" ht="27.95" customHeight="1">
      <c r="B20" s="102" t="s">
        <v>30</v>
      </c>
      <c r="C20" s="110">
        <v>0</v>
      </c>
    </row>
    <row r="21" spans="2:3" ht="27.95" customHeight="1">
      <c r="B21" s="102" t="s">
        <v>31</v>
      </c>
      <c r="C21" s="110">
        <v>2</v>
      </c>
    </row>
    <row r="22" spans="2:3" ht="27.95" customHeight="1">
      <c r="B22" s="102" t="s">
        <v>32</v>
      </c>
      <c r="C22" s="110">
        <v>1</v>
      </c>
    </row>
    <row r="23" spans="2:3" ht="27.95" customHeight="1">
      <c r="B23" s="102" t="s">
        <v>33</v>
      </c>
      <c r="C23" s="110">
        <v>1</v>
      </c>
    </row>
    <row r="24" spans="2:3" ht="27.95" customHeight="1">
      <c r="B24" s="102" t="s">
        <v>34</v>
      </c>
      <c r="C24" s="111">
        <v>0</v>
      </c>
    </row>
    <row r="25" spans="2:3" ht="27.95" customHeight="1">
      <c r="B25" s="102" t="s">
        <v>35</v>
      </c>
      <c r="C25" s="110">
        <v>0</v>
      </c>
    </row>
    <row r="26" spans="2:3" ht="27.95" customHeight="1">
      <c r="B26" s="102" t="s">
        <v>36</v>
      </c>
      <c r="C26" s="110">
        <v>1</v>
      </c>
    </row>
    <row r="27" spans="2:3" ht="27.95" customHeight="1">
      <c r="B27" s="102" t="s">
        <v>37</v>
      </c>
      <c r="C27" s="110">
        <v>0</v>
      </c>
    </row>
    <row r="28" spans="2:3" ht="27.95" customHeight="1">
      <c r="B28" s="102" t="s">
        <v>38</v>
      </c>
      <c r="C28" s="110">
        <v>2</v>
      </c>
    </row>
    <row r="29" spans="2:3" ht="27.95" customHeight="1">
      <c r="B29" s="102" t="s">
        <v>39</v>
      </c>
      <c r="C29" s="110">
        <v>1</v>
      </c>
    </row>
    <row r="30" spans="2:3" ht="27.95" customHeight="1">
      <c r="B30" s="102" t="s">
        <v>40</v>
      </c>
      <c r="C30" s="110">
        <v>0</v>
      </c>
    </row>
    <row r="31" spans="2:3" ht="27.95" customHeight="1">
      <c r="B31" s="102" t="s">
        <v>41</v>
      </c>
      <c r="C31" s="110">
        <v>1</v>
      </c>
    </row>
    <row r="32" spans="2:3" ht="27.95" customHeight="1">
      <c r="B32" s="102" t="s">
        <v>42</v>
      </c>
      <c r="C32" s="110">
        <v>1</v>
      </c>
    </row>
    <row r="33" spans="2:9" ht="27.95" customHeight="1">
      <c r="B33" s="102" t="s">
        <v>43</v>
      </c>
      <c r="C33" s="110">
        <v>1</v>
      </c>
    </row>
    <row r="34" spans="2:9" ht="27.95" customHeight="1">
      <c r="B34" s="102" t="s">
        <v>44</v>
      </c>
      <c r="C34" s="110">
        <v>5</v>
      </c>
    </row>
    <row r="35" spans="2:9" ht="27.95" customHeight="1">
      <c r="B35" s="104" t="s">
        <v>45</v>
      </c>
      <c r="C35" s="110">
        <v>1</v>
      </c>
    </row>
    <row r="36" spans="2:9" s="34" customFormat="1" ht="5.25" customHeight="1" thickBot="1">
      <c r="B36" s="105"/>
      <c r="C36" s="106"/>
    </row>
    <row r="37" spans="2:9" ht="27.95" customHeight="1" thickBot="1">
      <c r="B37" s="97" t="s">
        <v>5</v>
      </c>
      <c r="C37" s="150">
        <f>SUM(C12:C36)</f>
        <v>32</v>
      </c>
    </row>
    <row r="38" spans="2:9" ht="27.95" customHeight="1">
      <c r="B38" s="20"/>
      <c r="C38" s="21"/>
      <c r="D38" s="21"/>
      <c r="E38" s="21"/>
      <c r="F38" s="21"/>
      <c r="G38" s="23"/>
    </row>
    <row r="39" spans="2:9" ht="27.95" customHeight="1">
      <c r="B39" s="22"/>
      <c r="C39" s="23"/>
      <c r="D39" s="23"/>
      <c r="E39" s="23"/>
      <c r="F39" s="23"/>
      <c r="G39" s="23"/>
    </row>
    <row r="40" spans="2:9" ht="14.25" customHeight="1">
      <c r="B40" s="20"/>
      <c r="C40" s="20"/>
      <c r="D40" s="20"/>
      <c r="E40" s="21"/>
      <c r="F40" s="21"/>
      <c r="G40" s="23"/>
    </row>
    <row r="41" spans="2:9" ht="30.95" customHeight="1">
      <c r="B41" s="22"/>
      <c r="C41" s="23"/>
      <c r="D41" s="23"/>
      <c r="E41" s="23"/>
      <c r="F41" s="23"/>
      <c r="G41" s="23"/>
    </row>
    <row r="42" spans="2:9" ht="30.95" customHeight="1">
      <c r="B42" s="22"/>
      <c r="C42" s="23"/>
      <c r="D42" s="23"/>
      <c r="E42" s="23"/>
      <c r="F42" s="23"/>
      <c r="G42" s="23"/>
    </row>
    <row r="43" spans="2:9" ht="30.95" customHeight="1">
      <c r="B43" s="270" t="s">
        <v>141</v>
      </c>
      <c r="C43" s="270"/>
      <c r="D43" s="270"/>
      <c r="E43" s="270"/>
      <c r="F43" s="270"/>
      <c r="G43" s="270"/>
      <c r="H43" s="270"/>
      <c r="I43" s="270"/>
    </row>
    <row r="44" spans="2:9" ht="30.95" customHeight="1">
      <c r="B44" s="25"/>
      <c r="C44" s="25"/>
      <c r="D44" s="25"/>
      <c r="E44" s="25"/>
      <c r="F44" s="25"/>
      <c r="G44" s="23"/>
    </row>
    <row r="45" spans="2:9" ht="33" customHeight="1">
      <c r="B45" s="109" t="s">
        <v>47</v>
      </c>
      <c r="C45" s="109" t="s">
        <v>98</v>
      </c>
      <c r="D45" s="25"/>
      <c r="E45" s="25"/>
      <c r="F45" s="25"/>
      <c r="G45" s="23"/>
    </row>
    <row r="46" spans="2:9" ht="21.95" customHeight="1">
      <c r="B46" s="81" t="s">
        <v>48</v>
      </c>
      <c r="C46" s="110">
        <v>4</v>
      </c>
      <c r="D46" s="26"/>
      <c r="E46" s="26"/>
      <c r="F46" s="26"/>
      <c r="G46" s="23"/>
    </row>
    <row r="47" spans="2:9" ht="21.95" customHeight="1">
      <c r="B47" s="83" t="s">
        <v>49</v>
      </c>
      <c r="C47" s="110">
        <v>2</v>
      </c>
      <c r="D47" s="27"/>
      <c r="E47" s="27"/>
      <c r="F47" s="27"/>
      <c r="G47" s="23"/>
    </row>
    <row r="48" spans="2:9" ht="21.95" customHeight="1">
      <c r="B48" s="226" t="s">
        <v>50</v>
      </c>
      <c r="C48" s="225">
        <v>10</v>
      </c>
      <c r="D48" s="28"/>
      <c r="E48" s="28"/>
      <c r="F48" s="28"/>
      <c r="G48" s="23"/>
    </row>
    <row r="49" spans="2:7" ht="21.95" customHeight="1">
      <c r="B49" s="83" t="s">
        <v>51</v>
      </c>
      <c r="C49" s="110">
        <v>3</v>
      </c>
      <c r="D49" s="23"/>
      <c r="E49" s="23"/>
      <c r="F49" s="23"/>
      <c r="G49" s="23"/>
    </row>
    <row r="50" spans="2:7" ht="21.95" customHeight="1">
      <c r="B50" s="83" t="s">
        <v>52</v>
      </c>
      <c r="C50" s="110">
        <v>0</v>
      </c>
      <c r="D50" s="23"/>
      <c r="E50" s="23"/>
      <c r="F50" s="23"/>
      <c r="G50" s="23"/>
    </row>
    <row r="51" spans="2:7" ht="21.95" customHeight="1">
      <c r="B51" s="83" t="s">
        <v>53</v>
      </c>
      <c r="C51" s="110">
        <v>8</v>
      </c>
      <c r="D51" s="23"/>
      <c r="E51" s="23"/>
      <c r="F51" s="23"/>
      <c r="G51" s="23"/>
    </row>
    <row r="52" spans="2:7" ht="21.95" customHeight="1">
      <c r="B52" s="83" t="s">
        <v>54</v>
      </c>
      <c r="C52" s="110">
        <v>3</v>
      </c>
      <c r="D52" s="23"/>
      <c r="E52" s="23"/>
      <c r="F52" s="23"/>
      <c r="G52" s="23"/>
    </row>
    <row r="53" spans="2:7" ht="21.95" customHeight="1">
      <c r="B53" s="83" t="s">
        <v>55</v>
      </c>
      <c r="C53" s="110">
        <v>0</v>
      </c>
      <c r="D53" s="23"/>
      <c r="E53" s="23"/>
      <c r="F53" s="23"/>
      <c r="G53" s="23"/>
    </row>
    <row r="54" spans="2:7" ht="21.95" customHeight="1">
      <c r="B54" s="83" t="s">
        <v>56</v>
      </c>
      <c r="C54" s="110">
        <v>0</v>
      </c>
      <c r="D54" s="21"/>
      <c r="E54" s="21"/>
      <c r="F54" s="21"/>
      <c r="G54" s="23"/>
    </row>
    <row r="55" spans="2:7" ht="21.95" customHeight="1">
      <c r="B55" s="83" t="s">
        <v>57</v>
      </c>
      <c r="C55" s="110">
        <v>1</v>
      </c>
      <c r="D55" s="23"/>
      <c r="E55" s="23"/>
      <c r="F55" s="23"/>
      <c r="G55" s="23"/>
    </row>
    <row r="56" spans="2:7" ht="21.95" customHeight="1">
      <c r="B56" s="83" t="s">
        <v>58</v>
      </c>
      <c r="C56" s="110">
        <v>0</v>
      </c>
      <c r="D56" s="23"/>
      <c r="E56" s="23"/>
      <c r="F56" s="23"/>
      <c r="G56" s="23"/>
    </row>
    <row r="57" spans="2:7" ht="21.95" customHeight="1">
      <c r="B57" s="83" t="s">
        <v>59</v>
      </c>
      <c r="C57" s="110">
        <v>0</v>
      </c>
      <c r="D57" s="23"/>
      <c r="E57" s="23"/>
      <c r="F57" s="23"/>
      <c r="G57" s="23"/>
    </row>
    <row r="58" spans="2:7" ht="21.95" customHeight="1">
      <c r="B58" s="83" t="s">
        <v>60</v>
      </c>
      <c r="C58" s="110">
        <v>0</v>
      </c>
      <c r="D58" s="32"/>
      <c r="E58" s="32"/>
      <c r="F58" s="32"/>
      <c r="G58" s="23"/>
    </row>
    <row r="59" spans="2:7" ht="21.95" customHeight="1">
      <c r="B59" s="83" t="s">
        <v>61</v>
      </c>
      <c r="C59" s="110">
        <v>0</v>
      </c>
      <c r="D59" s="32"/>
      <c r="E59" s="32"/>
      <c r="F59" s="32"/>
      <c r="G59" s="23"/>
    </row>
    <row r="60" spans="2:7" ht="21.95" customHeight="1">
      <c r="B60" s="83" t="s">
        <v>62</v>
      </c>
      <c r="C60" s="110">
        <v>0</v>
      </c>
      <c r="D60" s="32"/>
      <c r="E60" s="32"/>
      <c r="F60" s="32"/>
      <c r="G60" s="23"/>
    </row>
    <row r="61" spans="2:7" ht="21.95" customHeight="1">
      <c r="B61" s="112" t="s">
        <v>95</v>
      </c>
      <c r="C61" s="224">
        <v>0</v>
      </c>
      <c r="D61" s="32"/>
      <c r="E61" s="32"/>
      <c r="F61" s="32"/>
      <c r="G61" s="23"/>
    </row>
    <row r="62" spans="2:7" ht="21.95" customHeight="1" thickBot="1">
      <c r="B62" s="188" t="s">
        <v>101</v>
      </c>
      <c r="C62" s="189">
        <v>1</v>
      </c>
      <c r="D62" s="32"/>
      <c r="E62" s="32"/>
      <c r="F62" s="32"/>
      <c r="G62" s="23"/>
    </row>
    <row r="63" spans="2:7" ht="21.95" customHeight="1" thickBot="1">
      <c r="B63" s="97" t="s">
        <v>5</v>
      </c>
      <c r="C63" s="150">
        <f>SUM(C46:C62)</f>
        <v>32</v>
      </c>
      <c r="D63" s="32"/>
      <c r="E63" s="32"/>
      <c r="F63" s="32"/>
      <c r="G63" s="23"/>
    </row>
    <row r="64" spans="2:7" ht="21.95" customHeight="1">
      <c r="B64" s="32"/>
      <c r="C64" s="32"/>
      <c r="D64" s="32"/>
      <c r="E64" s="32"/>
      <c r="F64" s="32"/>
      <c r="G64" s="23"/>
    </row>
    <row r="65" spans="2:7" ht="25.5" customHeight="1" thickBot="1">
      <c r="E65" s="32"/>
      <c r="F65" s="32"/>
      <c r="G65" s="23"/>
    </row>
    <row r="66" spans="2:7" ht="57" customHeight="1" thickBot="1">
      <c r="B66" s="273" t="s">
        <v>104</v>
      </c>
      <c r="C66" s="274"/>
      <c r="D66" s="36"/>
      <c r="E66" s="32"/>
      <c r="F66" s="32"/>
      <c r="G66" s="23"/>
    </row>
    <row r="67" spans="2:7" ht="13.5" customHeight="1" thickBot="1">
      <c r="B67" s="275" t="s">
        <v>149</v>
      </c>
      <c r="C67" s="276"/>
      <c r="D67" s="32"/>
      <c r="E67" s="32"/>
      <c r="F67" s="32"/>
      <c r="G67" s="23"/>
    </row>
    <row r="68" spans="2:7" ht="21.95" customHeight="1">
      <c r="B68" s="117" t="s">
        <v>105</v>
      </c>
      <c r="C68" s="118" t="s">
        <v>91</v>
      </c>
      <c r="D68" s="32"/>
      <c r="E68" s="32"/>
      <c r="F68" s="32"/>
      <c r="G68" s="23"/>
    </row>
    <row r="69" spans="2:7" ht="27" customHeight="1">
      <c r="B69" s="113" t="s">
        <v>89</v>
      </c>
      <c r="C69" s="114">
        <v>30</v>
      </c>
      <c r="D69" s="32"/>
      <c r="E69" s="32"/>
      <c r="F69" s="32"/>
      <c r="G69" s="23"/>
    </row>
    <row r="70" spans="2:7" ht="21.95" customHeight="1">
      <c r="B70" s="289" t="s">
        <v>179</v>
      </c>
      <c r="C70" s="290">
        <v>1</v>
      </c>
      <c r="D70" s="32"/>
      <c r="E70" s="32"/>
      <c r="F70" s="32"/>
      <c r="G70" s="23"/>
    </row>
    <row r="71" spans="2:7" ht="21.95" customHeight="1">
      <c r="B71" s="115" t="s">
        <v>90</v>
      </c>
      <c r="C71" s="116">
        <v>1</v>
      </c>
      <c r="E71" s="32"/>
      <c r="F71" s="32"/>
      <c r="G71" s="23"/>
    </row>
    <row r="72" spans="2:7" ht="15">
      <c r="E72" s="32"/>
      <c r="F72" s="32"/>
      <c r="G72" s="23"/>
    </row>
    <row r="73" spans="2:7" ht="15">
      <c r="E73" s="32"/>
      <c r="F73" s="32"/>
      <c r="G73" s="23"/>
    </row>
    <row r="74" spans="2:7" ht="15">
      <c r="D74" s="32"/>
      <c r="E74" s="32"/>
      <c r="F74" s="32"/>
      <c r="G74" s="23"/>
    </row>
    <row r="75" spans="2:7" ht="15">
      <c r="B75" s="32"/>
      <c r="C75" s="32"/>
      <c r="D75" s="32"/>
      <c r="E75" s="32"/>
      <c r="F75" s="32"/>
      <c r="G75" s="23"/>
    </row>
    <row r="76" spans="2:7" ht="27.75" customHeight="1" thickBot="1">
      <c r="B76" s="32"/>
      <c r="C76" s="32"/>
      <c r="D76" s="32"/>
      <c r="E76" s="32"/>
      <c r="F76" s="32"/>
      <c r="G76" s="23"/>
    </row>
    <row r="77" spans="2:7" ht="15.75" thickBot="1">
      <c r="B77" s="271" t="s">
        <v>94</v>
      </c>
      <c r="C77" s="272"/>
      <c r="D77" s="32"/>
      <c r="E77" s="32"/>
      <c r="F77" s="32"/>
      <c r="G77" s="23"/>
    </row>
    <row r="78" spans="2:7" ht="15.75">
      <c r="B78" s="119" t="s">
        <v>13</v>
      </c>
      <c r="C78" s="120">
        <v>30</v>
      </c>
      <c r="D78" s="32"/>
      <c r="E78" s="32"/>
      <c r="F78" s="32"/>
      <c r="G78" s="23"/>
    </row>
    <row r="79" spans="2:7" ht="16.5" thickBot="1">
      <c r="B79" s="121" t="s">
        <v>14</v>
      </c>
      <c r="C79" s="61">
        <v>2</v>
      </c>
      <c r="D79" s="32"/>
      <c r="E79" s="32"/>
      <c r="F79" s="32"/>
      <c r="G79" s="23"/>
    </row>
    <row r="80" spans="2:7" ht="15">
      <c r="B80" s="32"/>
      <c r="C80" s="32"/>
      <c r="D80" s="32"/>
      <c r="E80" s="32"/>
      <c r="F80" s="32"/>
      <c r="G80" s="23"/>
    </row>
    <row r="81" spans="2:7" ht="15.75">
      <c r="B81" s="32"/>
      <c r="C81" s="32"/>
      <c r="D81" s="32"/>
      <c r="E81" s="32"/>
      <c r="F81" s="32"/>
      <c r="G81" s="33"/>
    </row>
    <row r="82" spans="2:7" ht="15.75">
      <c r="B82" s="32"/>
      <c r="C82" s="32"/>
      <c r="D82" s="32"/>
      <c r="E82" s="32"/>
      <c r="F82" s="32"/>
      <c r="G82" s="21"/>
    </row>
    <row r="83" spans="2:7" ht="15">
      <c r="B83" s="32"/>
      <c r="C83" s="32"/>
      <c r="D83" s="32"/>
      <c r="E83" s="32"/>
      <c r="F83" s="32"/>
      <c r="G83" s="23"/>
    </row>
    <row r="84" spans="2:7" ht="15.75">
      <c r="B84" s="32"/>
      <c r="C84" s="32"/>
      <c r="D84" s="32"/>
      <c r="E84" s="32"/>
      <c r="F84" s="32"/>
      <c r="G84" s="21"/>
    </row>
    <row r="85" spans="2:7" ht="15">
      <c r="B85" s="32"/>
      <c r="C85" s="32"/>
      <c r="D85" s="32"/>
      <c r="E85" s="32"/>
      <c r="F85" s="32"/>
      <c r="G85" s="23"/>
    </row>
    <row r="86" spans="2:7" ht="15">
      <c r="B86" s="32"/>
      <c r="C86" s="32"/>
      <c r="D86" s="32"/>
      <c r="E86" s="32"/>
      <c r="F86" s="32"/>
      <c r="G86" s="23"/>
    </row>
    <row r="87" spans="2:7" ht="15">
      <c r="D87" s="32"/>
      <c r="E87" s="32"/>
      <c r="F87" s="32"/>
      <c r="G87" s="23"/>
    </row>
    <row r="88" spans="2:7">
      <c r="D88" s="32"/>
      <c r="E88" s="32"/>
      <c r="F88" s="32"/>
      <c r="G88" s="25"/>
    </row>
    <row r="89" spans="2:7">
      <c r="D89" s="32"/>
      <c r="E89" s="32"/>
      <c r="F89" s="32"/>
      <c r="G89" s="25"/>
    </row>
    <row r="90" spans="2:7" ht="15.75">
      <c r="D90" s="32"/>
      <c r="E90" s="32"/>
      <c r="F90" s="32"/>
      <c r="G90" s="26"/>
    </row>
    <row r="91" spans="2:7">
      <c r="D91" s="32"/>
      <c r="E91" s="32"/>
      <c r="F91" s="32"/>
      <c r="G91" s="27"/>
    </row>
    <row r="92" spans="2:7" ht="15">
      <c r="D92" s="32"/>
      <c r="E92" s="32"/>
      <c r="F92" s="32"/>
      <c r="G92" s="28"/>
    </row>
    <row r="93" spans="2:7" ht="15">
      <c r="D93" s="32"/>
      <c r="E93" s="32"/>
      <c r="F93" s="32"/>
      <c r="G93" s="23"/>
    </row>
    <row r="94" spans="2:7" ht="15">
      <c r="G94" s="23"/>
    </row>
    <row r="95" spans="2:7" ht="15">
      <c r="G95" s="23"/>
    </row>
    <row r="96" spans="2:7" ht="15">
      <c r="G96" s="23"/>
    </row>
    <row r="97" spans="7:7" ht="15">
      <c r="G97" s="23"/>
    </row>
    <row r="98" spans="7:7" ht="15.75">
      <c r="G98" s="21"/>
    </row>
    <row r="99" spans="7:7" ht="15">
      <c r="G99" s="23"/>
    </row>
    <row r="100" spans="7:7" ht="15">
      <c r="G100" s="23"/>
    </row>
    <row r="101" spans="7:7" ht="15">
      <c r="G101" s="23"/>
    </row>
  </sheetData>
  <mergeCells count="6">
    <mergeCell ref="H7:I8"/>
    <mergeCell ref="B43:I43"/>
    <mergeCell ref="B77:C77"/>
    <mergeCell ref="B66:C66"/>
    <mergeCell ref="B67:C67"/>
    <mergeCell ref="B9:I9"/>
  </mergeCells>
  <printOptions horizontalCentered="1"/>
  <pageMargins left="0.26" right="0" top="0.86614173228346458" bottom="0" header="0" footer="0"/>
  <pageSetup scale="75" orientation="portrait" r:id="rId1"/>
  <headerFooter alignWithMargins="0"/>
  <drawing r:id="rId2"/>
  <tableParts count="3"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C61"/>
  <sheetViews>
    <sheetView showGridLines="0" view="pageLayout" topLeftCell="A34" zoomScaleNormal="100" workbookViewId="0">
      <selection activeCell="B11" sqref="B11"/>
    </sheetView>
  </sheetViews>
  <sheetFormatPr baseColWidth="10" defaultRowHeight="12.75"/>
  <cols>
    <col min="1" max="1" width="4.7109375" style="14" customWidth="1"/>
    <col min="2" max="2" width="67.28515625" style="14" customWidth="1"/>
    <col min="3" max="3" width="41.85546875" style="14" customWidth="1"/>
    <col min="4" max="256" width="11.42578125" style="14"/>
    <col min="257" max="257" width="4" style="14" customWidth="1"/>
    <col min="258" max="258" width="67.28515625" style="14" customWidth="1"/>
    <col min="259" max="259" width="43.85546875" style="14" customWidth="1"/>
    <col min="260" max="512" width="11.42578125" style="14"/>
    <col min="513" max="513" width="4" style="14" customWidth="1"/>
    <col min="514" max="514" width="67.28515625" style="14" customWidth="1"/>
    <col min="515" max="515" width="43.85546875" style="14" customWidth="1"/>
    <col min="516" max="768" width="11.42578125" style="14"/>
    <col min="769" max="769" width="4" style="14" customWidth="1"/>
    <col min="770" max="770" width="67.28515625" style="14" customWidth="1"/>
    <col min="771" max="771" width="43.85546875" style="14" customWidth="1"/>
    <col min="772" max="1024" width="11.42578125" style="14"/>
    <col min="1025" max="1025" width="4" style="14" customWidth="1"/>
    <col min="1026" max="1026" width="67.28515625" style="14" customWidth="1"/>
    <col min="1027" max="1027" width="43.85546875" style="14" customWidth="1"/>
    <col min="1028" max="1280" width="11.42578125" style="14"/>
    <col min="1281" max="1281" width="4" style="14" customWidth="1"/>
    <col min="1282" max="1282" width="67.28515625" style="14" customWidth="1"/>
    <col min="1283" max="1283" width="43.85546875" style="14" customWidth="1"/>
    <col min="1284" max="1536" width="11.42578125" style="14"/>
    <col min="1537" max="1537" width="4" style="14" customWidth="1"/>
    <col min="1538" max="1538" width="67.28515625" style="14" customWidth="1"/>
    <col min="1539" max="1539" width="43.85546875" style="14" customWidth="1"/>
    <col min="1540" max="1792" width="11.42578125" style="14"/>
    <col min="1793" max="1793" width="4" style="14" customWidth="1"/>
    <col min="1794" max="1794" width="67.28515625" style="14" customWidth="1"/>
    <col min="1795" max="1795" width="43.85546875" style="14" customWidth="1"/>
    <col min="1796" max="2048" width="11.42578125" style="14"/>
    <col min="2049" max="2049" width="4" style="14" customWidth="1"/>
    <col min="2050" max="2050" width="67.28515625" style="14" customWidth="1"/>
    <col min="2051" max="2051" width="43.85546875" style="14" customWidth="1"/>
    <col min="2052" max="2304" width="11.42578125" style="14"/>
    <col min="2305" max="2305" width="4" style="14" customWidth="1"/>
    <col min="2306" max="2306" width="67.28515625" style="14" customWidth="1"/>
    <col min="2307" max="2307" width="43.85546875" style="14" customWidth="1"/>
    <col min="2308" max="2560" width="11.42578125" style="14"/>
    <col min="2561" max="2561" width="4" style="14" customWidth="1"/>
    <col min="2562" max="2562" width="67.28515625" style="14" customWidth="1"/>
    <col min="2563" max="2563" width="43.85546875" style="14" customWidth="1"/>
    <col min="2564" max="2816" width="11.42578125" style="14"/>
    <col min="2817" max="2817" width="4" style="14" customWidth="1"/>
    <col min="2818" max="2818" width="67.28515625" style="14" customWidth="1"/>
    <col min="2819" max="2819" width="43.85546875" style="14" customWidth="1"/>
    <col min="2820" max="3072" width="11.42578125" style="14"/>
    <col min="3073" max="3073" width="4" style="14" customWidth="1"/>
    <col min="3074" max="3074" width="67.28515625" style="14" customWidth="1"/>
    <col min="3075" max="3075" width="43.85546875" style="14" customWidth="1"/>
    <col min="3076" max="3328" width="11.42578125" style="14"/>
    <col min="3329" max="3329" width="4" style="14" customWidth="1"/>
    <col min="3330" max="3330" width="67.28515625" style="14" customWidth="1"/>
    <col min="3331" max="3331" width="43.85546875" style="14" customWidth="1"/>
    <col min="3332" max="3584" width="11.42578125" style="14"/>
    <col min="3585" max="3585" width="4" style="14" customWidth="1"/>
    <col min="3586" max="3586" width="67.28515625" style="14" customWidth="1"/>
    <col min="3587" max="3587" width="43.85546875" style="14" customWidth="1"/>
    <col min="3588" max="3840" width="11.42578125" style="14"/>
    <col min="3841" max="3841" width="4" style="14" customWidth="1"/>
    <col min="3842" max="3842" width="67.28515625" style="14" customWidth="1"/>
    <col min="3843" max="3843" width="43.85546875" style="14" customWidth="1"/>
    <col min="3844" max="4096" width="11.42578125" style="14"/>
    <col min="4097" max="4097" width="4" style="14" customWidth="1"/>
    <col min="4098" max="4098" width="67.28515625" style="14" customWidth="1"/>
    <col min="4099" max="4099" width="43.85546875" style="14" customWidth="1"/>
    <col min="4100" max="4352" width="11.42578125" style="14"/>
    <col min="4353" max="4353" width="4" style="14" customWidth="1"/>
    <col min="4354" max="4354" width="67.28515625" style="14" customWidth="1"/>
    <col min="4355" max="4355" width="43.85546875" style="14" customWidth="1"/>
    <col min="4356" max="4608" width="11.42578125" style="14"/>
    <col min="4609" max="4609" width="4" style="14" customWidth="1"/>
    <col min="4610" max="4610" width="67.28515625" style="14" customWidth="1"/>
    <col min="4611" max="4611" width="43.85546875" style="14" customWidth="1"/>
    <col min="4612" max="4864" width="11.42578125" style="14"/>
    <col min="4865" max="4865" width="4" style="14" customWidth="1"/>
    <col min="4866" max="4866" width="67.28515625" style="14" customWidth="1"/>
    <col min="4867" max="4867" width="43.85546875" style="14" customWidth="1"/>
    <col min="4868" max="5120" width="11.42578125" style="14"/>
    <col min="5121" max="5121" width="4" style="14" customWidth="1"/>
    <col min="5122" max="5122" width="67.28515625" style="14" customWidth="1"/>
    <col min="5123" max="5123" width="43.85546875" style="14" customWidth="1"/>
    <col min="5124" max="5376" width="11.42578125" style="14"/>
    <col min="5377" max="5377" width="4" style="14" customWidth="1"/>
    <col min="5378" max="5378" width="67.28515625" style="14" customWidth="1"/>
    <col min="5379" max="5379" width="43.85546875" style="14" customWidth="1"/>
    <col min="5380" max="5632" width="11.42578125" style="14"/>
    <col min="5633" max="5633" width="4" style="14" customWidth="1"/>
    <col min="5634" max="5634" width="67.28515625" style="14" customWidth="1"/>
    <col min="5635" max="5635" width="43.85546875" style="14" customWidth="1"/>
    <col min="5636" max="5888" width="11.42578125" style="14"/>
    <col min="5889" max="5889" width="4" style="14" customWidth="1"/>
    <col min="5890" max="5890" width="67.28515625" style="14" customWidth="1"/>
    <col min="5891" max="5891" width="43.85546875" style="14" customWidth="1"/>
    <col min="5892" max="6144" width="11.42578125" style="14"/>
    <col min="6145" max="6145" width="4" style="14" customWidth="1"/>
    <col min="6146" max="6146" width="67.28515625" style="14" customWidth="1"/>
    <col min="6147" max="6147" width="43.85546875" style="14" customWidth="1"/>
    <col min="6148" max="6400" width="11.42578125" style="14"/>
    <col min="6401" max="6401" width="4" style="14" customWidth="1"/>
    <col min="6402" max="6402" width="67.28515625" style="14" customWidth="1"/>
    <col min="6403" max="6403" width="43.85546875" style="14" customWidth="1"/>
    <col min="6404" max="6656" width="11.42578125" style="14"/>
    <col min="6657" max="6657" width="4" style="14" customWidth="1"/>
    <col min="6658" max="6658" width="67.28515625" style="14" customWidth="1"/>
    <col min="6659" max="6659" width="43.85546875" style="14" customWidth="1"/>
    <col min="6660" max="6912" width="11.42578125" style="14"/>
    <col min="6913" max="6913" width="4" style="14" customWidth="1"/>
    <col min="6914" max="6914" width="67.28515625" style="14" customWidth="1"/>
    <col min="6915" max="6915" width="43.85546875" style="14" customWidth="1"/>
    <col min="6916" max="7168" width="11.42578125" style="14"/>
    <col min="7169" max="7169" width="4" style="14" customWidth="1"/>
    <col min="7170" max="7170" width="67.28515625" style="14" customWidth="1"/>
    <col min="7171" max="7171" width="43.85546875" style="14" customWidth="1"/>
    <col min="7172" max="7424" width="11.42578125" style="14"/>
    <col min="7425" max="7425" width="4" style="14" customWidth="1"/>
    <col min="7426" max="7426" width="67.28515625" style="14" customWidth="1"/>
    <col min="7427" max="7427" width="43.85546875" style="14" customWidth="1"/>
    <col min="7428" max="7680" width="11.42578125" style="14"/>
    <col min="7681" max="7681" width="4" style="14" customWidth="1"/>
    <col min="7682" max="7682" width="67.28515625" style="14" customWidth="1"/>
    <col min="7683" max="7683" width="43.85546875" style="14" customWidth="1"/>
    <col min="7684" max="7936" width="11.42578125" style="14"/>
    <col min="7937" max="7937" width="4" style="14" customWidth="1"/>
    <col min="7938" max="7938" width="67.28515625" style="14" customWidth="1"/>
    <col min="7939" max="7939" width="43.85546875" style="14" customWidth="1"/>
    <col min="7940" max="8192" width="11.42578125" style="14"/>
    <col min="8193" max="8193" width="4" style="14" customWidth="1"/>
    <col min="8194" max="8194" width="67.28515625" style="14" customWidth="1"/>
    <col min="8195" max="8195" width="43.85546875" style="14" customWidth="1"/>
    <col min="8196" max="8448" width="11.42578125" style="14"/>
    <col min="8449" max="8449" width="4" style="14" customWidth="1"/>
    <col min="8450" max="8450" width="67.28515625" style="14" customWidth="1"/>
    <col min="8451" max="8451" width="43.85546875" style="14" customWidth="1"/>
    <col min="8452" max="8704" width="11.42578125" style="14"/>
    <col min="8705" max="8705" width="4" style="14" customWidth="1"/>
    <col min="8706" max="8706" width="67.28515625" style="14" customWidth="1"/>
    <col min="8707" max="8707" width="43.85546875" style="14" customWidth="1"/>
    <col min="8708" max="8960" width="11.42578125" style="14"/>
    <col min="8961" max="8961" width="4" style="14" customWidth="1"/>
    <col min="8962" max="8962" width="67.28515625" style="14" customWidth="1"/>
    <col min="8963" max="8963" width="43.85546875" style="14" customWidth="1"/>
    <col min="8964" max="9216" width="11.42578125" style="14"/>
    <col min="9217" max="9217" width="4" style="14" customWidth="1"/>
    <col min="9218" max="9218" width="67.28515625" style="14" customWidth="1"/>
    <col min="9219" max="9219" width="43.85546875" style="14" customWidth="1"/>
    <col min="9220" max="9472" width="11.42578125" style="14"/>
    <col min="9473" max="9473" width="4" style="14" customWidth="1"/>
    <col min="9474" max="9474" width="67.28515625" style="14" customWidth="1"/>
    <col min="9475" max="9475" width="43.85546875" style="14" customWidth="1"/>
    <col min="9476" max="9728" width="11.42578125" style="14"/>
    <col min="9729" max="9729" width="4" style="14" customWidth="1"/>
    <col min="9730" max="9730" width="67.28515625" style="14" customWidth="1"/>
    <col min="9731" max="9731" width="43.85546875" style="14" customWidth="1"/>
    <col min="9732" max="9984" width="11.42578125" style="14"/>
    <col min="9985" max="9985" width="4" style="14" customWidth="1"/>
    <col min="9986" max="9986" width="67.28515625" style="14" customWidth="1"/>
    <col min="9987" max="9987" width="43.85546875" style="14" customWidth="1"/>
    <col min="9988" max="10240" width="11.42578125" style="14"/>
    <col min="10241" max="10241" width="4" style="14" customWidth="1"/>
    <col min="10242" max="10242" width="67.28515625" style="14" customWidth="1"/>
    <col min="10243" max="10243" width="43.85546875" style="14" customWidth="1"/>
    <col min="10244" max="10496" width="11.42578125" style="14"/>
    <col min="10497" max="10497" width="4" style="14" customWidth="1"/>
    <col min="10498" max="10498" width="67.28515625" style="14" customWidth="1"/>
    <col min="10499" max="10499" width="43.85546875" style="14" customWidth="1"/>
    <col min="10500" max="10752" width="11.42578125" style="14"/>
    <col min="10753" max="10753" width="4" style="14" customWidth="1"/>
    <col min="10754" max="10754" width="67.28515625" style="14" customWidth="1"/>
    <col min="10755" max="10755" width="43.85546875" style="14" customWidth="1"/>
    <col min="10756" max="11008" width="11.42578125" style="14"/>
    <col min="11009" max="11009" width="4" style="14" customWidth="1"/>
    <col min="11010" max="11010" width="67.28515625" style="14" customWidth="1"/>
    <col min="11011" max="11011" width="43.85546875" style="14" customWidth="1"/>
    <col min="11012" max="11264" width="11.42578125" style="14"/>
    <col min="11265" max="11265" width="4" style="14" customWidth="1"/>
    <col min="11266" max="11266" width="67.28515625" style="14" customWidth="1"/>
    <col min="11267" max="11267" width="43.85546875" style="14" customWidth="1"/>
    <col min="11268" max="11520" width="11.42578125" style="14"/>
    <col min="11521" max="11521" width="4" style="14" customWidth="1"/>
    <col min="11522" max="11522" width="67.28515625" style="14" customWidth="1"/>
    <col min="11523" max="11523" width="43.85546875" style="14" customWidth="1"/>
    <col min="11524" max="11776" width="11.42578125" style="14"/>
    <col min="11777" max="11777" width="4" style="14" customWidth="1"/>
    <col min="11778" max="11778" width="67.28515625" style="14" customWidth="1"/>
    <col min="11779" max="11779" width="43.85546875" style="14" customWidth="1"/>
    <col min="11780" max="12032" width="11.42578125" style="14"/>
    <col min="12033" max="12033" width="4" style="14" customWidth="1"/>
    <col min="12034" max="12034" width="67.28515625" style="14" customWidth="1"/>
    <col min="12035" max="12035" width="43.85546875" style="14" customWidth="1"/>
    <col min="12036" max="12288" width="11.42578125" style="14"/>
    <col min="12289" max="12289" width="4" style="14" customWidth="1"/>
    <col min="12290" max="12290" width="67.28515625" style="14" customWidth="1"/>
    <col min="12291" max="12291" width="43.85546875" style="14" customWidth="1"/>
    <col min="12292" max="12544" width="11.42578125" style="14"/>
    <col min="12545" max="12545" width="4" style="14" customWidth="1"/>
    <col min="12546" max="12546" width="67.28515625" style="14" customWidth="1"/>
    <col min="12547" max="12547" width="43.85546875" style="14" customWidth="1"/>
    <col min="12548" max="12800" width="11.42578125" style="14"/>
    <col min="12801" max="12801" width="4" style="14" customWidth="1"/>
    <col min="12802" max="12802" width="67.28515625" style="14" customWidth="1"/>
    <col min="12803" max="12803" width="43.85546875" style="14" customWidth="1"/>
    <col min="12804" max="13056" width="11.42578125" style="14"/>
    <col min="13057" max="13057" width="4" style="14" customWidth="1"/>
    <col min="13058" max="13058" width="67.28515625" style="14" customWidth="1"/>
    <col min="13059" max="13059" width="43.85546875" style="14" customWidth="1"/>
    <col min="13060" max="13312" width="11.42578125" style="14"/>
    <col min="13313" max="13313" width="4" style="14" customWidth="1"/>
    <col min="13314" max="13314" width="67.28515625" style="14" customWidth="1"/>
    <col min="13315" max="13315" width="43.85546875" style="14" customWidth="1"/>
    <col min="13316" max="13568" width="11.42578125" style="14"/>
    <col min="13569" max="13569" width="4" style="14" customWidth="1"/>
    <col min="13570" max="13570" width="67.28515625" style="14" customWidth="1"/>
    <col min="13571" max="13571" width="43.85546875" style="14" customWidth="1"/>
    <col min="13572" max="13824" width="11.42578125" style="14"/>
    <col min="13825" max="13825" width="4" style="14" customWidth="1"/>
    <col min="13826" max="13826" width="67.28515625" style="14" customWidth="1"/>
    <col min="13827" max="13827" width="43.85546875" style="14" customWidth="1"/>
    <col min="13828" max="14080" width="11.42578125" style="14"/>
    <col min="14081" max="14081" width="4" style="14" customWidth="1"/>
    <col min="14082" max="14082" width="67.28515625" style="14" customWidth="1"/>
    <col min="14083" max="14083" width="43.85546875" style="14" customWidth="1"/>
    <col min="14084" max="14336" width="11.42578125" style="14"/>
    <col min="14337" max="14337" width="4" style="14" customWidth="1"/>
    <col min="14338" max="14338" width="67.28515625" style="14" customWidth="1"/>
    <col min="14339" max="14339" width="43.85546875" style="14" customWidth="1"/>
    <col min="14340" max="14592" width="11.42578125" style="14"/>
    <col min="14593" max="14593" width="4" style="14" customWidth="1"/>
    <col min="14594" max="14594" width="67.28515625" style="14" customWidth="1"/>
    <col min="14595" max="14595" width="43.85546875" style="14" customWidth="1"/>
    <col min="14596" max="14848" width="11.42578125" style="14"/>
    <col min="14849" max="14849" width="4" style="14" customWidth="1"/>
    <col min="14850" max="14850" width="67.28515625" style="14" customWidth="1"/>
    <col min="14851" max="14851" width="43.85546875" style="14" customWidth="1"/>
    <col min="14852" max="15104" width="11.42578125" style="14"/>
    <col min="15105" max="15105" width="4" style="14" customWidth="1"/>
    <col min="15106" max="15106" width="67.28515625" style="14" customWidth="1"/>
    <col min="15107" max="15107" width="43.85546875" style="14" customWidth="1"/>
    <col min="15108" max="15360" width="11.42578125" style="14"/>
    <col min="15361" max="15361" width="4" style="14" customWidth="1"/>
    <col min="15362" max="15362" width="67.28515625" style="14" customWidth="1"/>
    <col min="15363" max="15363" width="43.85546875" style="14" customWidth="1"/>
    <col min="15364" max="15616" width="11.42578125" style="14"/>
    <col min="15617" max="15617" width="4" style="14" customWidth="1"/>
    <col min="15618" max="15618" width="67.28515625" style="14" customWidth="1"/>
    <col min="15619" max="15619" width="43.85546875" style="14" customWidth="1"/>
    <col min="15620" max="15872" width="11.42578125" style="14"/>
    <col min="15873" max="15873" width="4" style="14" customWidth="1"/>
    <col min="15874" max="15874" width="67.28515625" style="14" customWidth="1"/>
    <col min="15875" max="15875" width="43.85546875" style="14" customWidth="1"/>
    <col min="15876" max="16128" width="11.42578125" style="14"/>
    <col min="16129" max="16129" width="4" style="14" customWidth="1"/>
    <col min="16130" max="16130" width="67.28515625" style="14" customWidth="1"/>
    <col min="16131" max="16131" width="43.85546875" style="14" customWidth="1"/>
    <col min="16132" max="16384" width="11.42578125" style="14"/>
  </cols>
  <sheetData>
    <row r="6" spans="2:3">
      <c r="C6" s="261" t="s">
        <v>145</v>
      </c>
    </row>
    <row r="7" spans="2:3">
      <c r="C7" s="261"/>
    </row>
    <row r="8" spans="2:3" ht="1.5" customHeight="1">
      <c r="C8" s="261"/>
    </row>
    <row r="9" spans="2:3" ht="33.75" customHeight="1">
      <c r="B9" s="266" t="s">
        <v>153</v>
      </c>
      <c r="C9" s="277"/>
    </row>
    <row r="10" spans="2:3" ht="3" customHeight="1" thickBot="1">
      <c r="B10" s="122"/>
      <c r="C10" s="123"/>
    </row>
    <row r="11" spans="2:3" ht="36" customHeight="1" thickBot="1">
      <c r="B11" s="124" t="s">
        <v>70</v>
      </c>
      <c r="C11" s="125" t="s">
        <v>71</v>
      </c>
    </row>
    <row r="12" spans="2:3" ht="27.95" customHeight="1">
      <c r="B12" s="126" t="s">
        <v>72</v>
      </c>
      <c r="C12" s="127">
        <v>564</v>
      </c>
    </row>
    <row r="13" spans="2:3" ht="27.95" customHeight="1">
      <c r="B13" s="128" t="s">
        <v>73</v>
      </c>
      <c r="C13" s="129">
        <v>484</v>
      </c>
    </row>
    <row r="14" spans="2:3" ht="27.95" customHeight="1">
      <c r="B14" s="128" t="s">
        <v>74</v>
      </c>
      <c r="C14" s="129">
        <v>458</v>
      </c>
    </row>
    <row r="15" spans="2:3" ht="27.95" customHeight="1">
      <c r="B15" s="128" t="s">
        <v>75</v>
      </c>
      <c r="C15" s="129">
        <v>0</v>
      </c>
    </row>
    <row r="16" spans="2:3" ht="27.95" customHeight="1">
      <c r="B16" s="128" t="s">
        <v>76</v>
      </c>
      <c r="C16" s="129">
        <v>35</v>
      </c>
    </row>
    <row r="17" spans="2:3" ht="27.95" customHeight="1" thickBot="1">
      <c r="B17" s="130" t="s">
        <v>77</v>
      </c>
      <c r="C17" s="131">
        <v>35</v>
      </c>
    </row>
    <row r="18" spans="2:3" ht="4.5" customHeight="1" thickBot="1">
      <c r="B18" s="132"/>
      <c r="C18" s="133"/>
    </row>
    <row r="19" spans="2:3" ht="33.75" customHeight="1" thickBot="1">
      <c r="B19" s="134" t="s">
        <v>154</v>
      </c>
      <c r="C19" s="135"/>
    </row>
    <row r="20" spans="2:3" ht="3.75" customHeight="1" thickBot="1">
      <c r="B20" s="136"/>
      <c r="C20" s="137"/>
    </row>
    <row r="21" spans="2:3" ht="27.95" customHeight="1" thickBot="1">
      <c r="B21" s="231" t="s">
        <v>78</v>
      </c>
      <c r="C21" s="232" t="s">
        <v>71</v>
      </c>
    </row>
    <row r="22" spans="2:3" ht="27.95" customHeight="1">
      <c r="B22" s="229" t="s">
        <v>155</v>
      </c>
      <c r="C22" s="230">
        <v>548</v>
      </c>
    </row>
    <row r="23" spans="2:3" ht="27.95" customHeight="1">
      <c r="B23" s="102" t="s">
        <v>79</v>
      </c>
      <c r="C23" s="227">
        <v>0</v>
      </c>
    </row>
    <row r="24" spans="2:3" ht="27.95" customHeight="1">
      <c r="B24" s="102" t="s">
        <v>80</v>
      </c>
      <c r="C24" s="228">
        <v>53</v>
      </c>
    </row>
    <row r="25" spans="2:3" ht="27.95" customHeight="1">
      <c r="B25" s="102" t="s">
        <v>134</v>
      </c>
      <c r="C25" s="228">
        <v>0</v>
      </c>
    </row>
    <row r="26" spans="2:3" ht="27.95" customHeight="1">
      <c r="B26" s="102" t="s">
        <v>81</v>
      </c>
      <c r="C26" s="228">
        <v>10</v>
      </c>
    </row>
    <row r="27" spans="2:3" ht="27.95" customHeight="1">
      <c r="B27" s="102" t="s">
        <v>82</v>
      </c>
      <c r="C27" s="228">
        <v>0</v>
      </c>
    </row>
    <row r="28" spans="2:3" ht="27.95" customHeight="1">
      <c r="B28" s="102" t="s">
        <v>83</v>
      </c>
      <c r="C28" s="228">
        <v>0</v>
      </c>
    </row>
    <row r="29" spans="2:3" ht="32.25" customHeight="1">
      <c r="B29" s="102" t="s">
        <v>84</v>
      </c>
      <c r="C29" s="228">
        <v>0</v>
      </c>
    </row>
    <row r="30" spans="2:3" ht="10.5" customHeight="1" thickBot="1">
      <c r="B30" s="138"/>
      <c r="C30" s="139"/>
    </row>
    <row r="31" spans="2:3" ht="11.25" customHeight="1" thickBot="1">
      <c r="B31" s="140"/>
      <c r="C31" s="141"/>
    </row>
    <row r="32" spans="2:3" ht="48" customHeight="1" thickBot="1">
      <c r="B32" s="142" t="s">
        <v>99</v>
      </c>
      <c r="C32" s="143">
        <f>C22+C24+C26+C27+C28+C29+C23+C25</f>
        <v>611</v>
      </c>
    </row>
    <row r="33" spans="2:3" ht="11.25" customHeight="1" thickBot="1">
      <c r="B33" s="144"/>
      <c r="C33" s="145"/>
    </row>
    <row r="34" spans="2:3" ht="30" customHeight="1" thickBot="1">
      <c r="B34" s="134" t="s">
        <v>156</v>
      </c>
      <c r="C34" s="146"/>
    </row>
    <row r="35" spans="2:3" ht="10.5" customHeight="1" thickBot="1">
      <c r="B35" s="147"/>
      <c r="C35" s="137"/>
    </row>
    <row r="36" spans="2:3" ht="27.95" customHeight="1">
      <c r="B36" s="148" t="s">
        <v>85</v>
      </c>
      <c r="C36" s="149"/>
    </row>
    <row r="37" spans="2:3" ht="25.5" customHeight="1">
      <c r="B37" s="128" t="s">
        <v>86</v>
      </c>
      <c r="C37" s="129">
        <v>110</v>
      </c>
    </row>
    <row r="38" spans="2:3" ht="24.75" customHeight="1">
      <c r="B38" s="128" t="s">
        <v>87</v>
      </c>
      <c r="C38" s="129">
        <v>141</v>
      </c>
    </row>
    <row r="39" spans="2:3" ht="24" customHeight="1" thickBot="1">
      <c r="B39" s="130" t="s">
        <v>88</v>
      </c>
      <c r="C39" s="131">
        <v>72</v>
      </c>
    </row>
    <row r="40" spans="2:3" ht="10.5" customHeight="1" thickBot="1">
      <c r="B40" s="140"/>
      <c r="C40" s="141"/>
    </row>
    <row r="41" spans="2:3" ht="27.95" customHeight="1" thickBot="1">
      <c r="B41" s="97" t="s">
        <v>5</v>
      </c>
      <c r="C41" s="150">
        <v>309</v>
      </c>
    </row>
    <row r="42" spans="2:3" ht="27.95" customHeight="1">
      <c r="B42" s="16"/>
      <c r="C42" s="17"/>
    </row>
    <row r="43" spans="2:3" ht="27.95" customHeight="1">
      <c r="B43" s="19"/>
      <c r="C43" s="18"/>
    </row>
    <row r="44" spans="2:3" ht="27.95" customHeight="1">
      <c r="B44" s="20"/>
      <c r="C44" s="20"/>
    </row>
    <row r="45" spans="2:3" ht="30.95" customHeight="1">
      <c r="B45" s="22"/>
      <c r="C45" s="23"/>
    </row>
    <row r="46" spans="2:3" ht="30.95" customHeight="1">
      <c r="B46" s="22"/>
      <c r="C46" s="23"/>
    </row>
    <row r="47" spans="2:3" ht="30.95" customHeight="1">
      <c r="B47" s="24"/>
      <c r="C47" s="23"/>
    </row>
    <row r="48" spans="2:3" ht="30.95" customHeight="1">
      <c r="B48" s="25"/>
      <c r="C48" s="25"/>
    </row>
    <row r="49" spans="2:3" ht="30.95" customHeight="1">
      <c r="B49" s="25"/>
      <c r="C49" s="25"/>
    </row>
    <row r="50" spans="2:3" ht="30.95" customHeight="1">
      <c r="B50" s="26"/>
      <c r="C50" s="26"/>
    </row>
    <row r="51" spans="2:3" ht="30.95" customHeight="1">
      <c r="B51" s="27"/>
      <c r="C51" s="27"/>
    </row>
    <row r="52" spans="2:3" ht="30.95" customHeight="1">
      <c r="B52" s="28"/>
      <c r="C52" s="28"/>
    </row>
    <row r="53" spans="2:3" ht="30.95" customHeight="1">
      <c r="B53" s="22"/>
      <c r="C53" s="23"/>
    </row>
    <row r="54" spans="2:3" ht="30.95" customHeight="1">
      <c r="B54" s="22"/>
      <c r="C54" s="23"/>
    </row>
    <row r="55" spans="2:3" ht="30.95" customHeight="1">
      <c r="B55" s="22"/>
      <c r="C55" s="23"/>
    </row>
    <row r="56" spans="2:3" ht="30.95" customHeight="1">
      <c r="B56" s="22"/>
      <c r="C56" s="23"/>
    </row>
    <row r="57" spans="2:3" ht="30.95" customHeight="1">
      <c r="B57" s="22"/>
      <c r="C57" s="23"/>
    </row>
    <row r="58" spans="2:3" ht="30.95" customHeight="1">
      <c r="B58" s="29"/>
      <c r="C58" s="21"/>
    </row>
    <row r="59" spans="2:3" ht="30.95" customHeight="1">
      <c r="B59" s="22"/>
      <c r="C59" s="23"/>
    </row>
    <row r="60" spans="2:3" ht="30.95" customHeight="1">
      <c r="B60" s="22"/>
      <c r="C60" s="23"/>
    </row>
    <row r="61" spans="2:3" ht="30.95" customHeight="1">
      <c r="B61" s="24"/>
      <c r="C61" s="23"/>
    </row>
  </sheetData>
  <mergeCells count="2">
    <mergeCell ref="B9:C9"/>
    <mergeCell ref="C6:C8"/>
  </mergeCells>
  <printOptions horizontalCentered="1"/>
  <pageMargins left="0.46" right="0" top="0.32" bottom="0" header="0.18" footer="0"/>
  <pageSetup scale="78" orientation="portrait" r:id="rId1"/>
  <headerFooter alignWithMargins="0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P30"/>
  <sheetViews>
    <sheetView showGridLines="0" view="pageLayout" topLeftCell="A10" zoomScale="75" zoomScaleNormal="50" zoomScaleSheetLayoutView="75" zoomScalePageLayoutView="75" workbookViewId="0">
      <selection activeCell="B25" sqref="B25"/>
    </sheetView>
  </sheetViews>
  <sheetFormatPr baseColWidth="10" defaultRowHeight="15"/>
  <cols>
    <col min="1" max="1" width="7" style="3" customWidth="1"/>
    <col min="2" max="2" width="30" style="3" customWidth="1"/>
    <col min="3" max="3" width="15.85546875" style="3" customWidth="1"/>
    <col min="4" max="4" width="11.42578125" style="3"/>
    <col min="5" max="5" width="7" style="3" customWidth="1"/>
    <col min="6" max="245" width="11.42578125" style="3"/>
    <col min="246" max="246" width="30" style="3" customWidth="1"/>
    <col min="247" max="247" width="8.7109375" style="3" customWidth="1"/>
    <col min="248" max="248" width="7.7109375" style="3" customWidth="1"/>
    <col min="249" max="249" width="8" style="3" customWidth="1"/>
    <col min="250" max="250" width="7.7109375" style="3" customWidth="1"/>
    <col min="251" max="252" width="8.28515625" style="3" customWidth="1"/>
    <col min="253" max="253" width="10.7109375" style="3" customWidth="1"/>
    <col min="254" max="254" width="10.42578125" style="3" customWidth="1"/>
    <col min="255" max="255" width="10.140625" style="3" customWidth="1"/>
    <col min="256" max="256" width="10.42578125" style="3" customWidth="1"/>
    <col min="257" max="258" width="10.5703125" style="3" customWidth="1"/>
    <col min="259" max="259" width="12.7109375" style="3" customWidth="1"/>
    <col min="260" max="501" width="11.42578125" style="3"/>
    <col min="502" max="502" width="30" style="3" customWidth="1"/>
    <col min="503" max="503" width="8.7109375" style="3" customWidth="1"/>
    <col min="504" max="504" width="7.7109375" style="3" customWidth="1"/>
    <col min="505" max="505" width="8" style="3" customWidth="1"/>
    <col min="506" max="506" width="7.7109375" style="3" customWidth="1"/>
    <col min="507" max="508" width="8.28515625" style="3" customWidth="1"/>
    <col min="509" max="509" width="10.7109375" style="3" customWidth="1"/>
    <col min="510" max="510" width="10.42578125" style="3" customWidth="1"/>
    <col min="511" max="511" width="10.140625" style="3" customWidth="1"/>
    <col min="512" max="512" width="10.42578125" style="3" customWidth="1"/>
    <col min="513" max="514" width="10.5703125" style="3" customWidth="1"/>
    <col min="515" max="515" width="12.7109375" style="3" customWidth="1"/>
    <col min="516" max="757" width="11.42578125" style="3"/>
    <col min="758" max="758" width="30" style="3" customWidth="1"/>
    <col min="759" max="759" width="8.7109375" style="3" customWidth="1"/>
    <col min="760" max="760" width="7.7109375" style="3" customWidth="1"/>
    <col min="761" max="761" width="8" style="3" customWidth="1"/>
    <col min="762" max="762" width="7.7109375" style="3" customWidth="1"/>
    <col min="763" max="764" width="8.28515625" style="3" customWidth="1"/>
    <col min="765" max="765" width="10.7109375" style="3" customWidth="1"/>
    <col min="766" max="766" width="10.42578125" style="3" customWidth="1"/>
    <col min="767" max="767" width="10.140625" style="3" customWidth="1"/>
    <col min="768" max="768" width="10.42578125" style="3" customWidth="1"/>
    <col min="769" max="770" width="10.5703125" style="3" customWidth="1"/>
    <col min="771" max="771" width="12.7109375" style="3" customWidth="1"/>
    <col min="772" max="1013" width="11.42578125" style="3"/>
    <col min="1014" max="1014" width="30" style="3" customWidth="1"/>
    <col min="1015" max="1015" width="8.7109375" style="3" customWidth="1"/>
    <col min="1016" max="1016" width="7.7109375" style="3" customWidth="1"/>
    <col min="1017" max="1017" width="8" style="3" customWidth="1"/>
    <col min="1018" max="1018" width="7.7109375" style="3" customWidth="1"/>
    <col min="1019" max="1020" width="8.28515625" style="3" customWidth="1"/>
    <col min="1021" max="1021" width="10.7109375" style="3" customWidth="1"/>
    <col min="1022" max="1022" width="10.42578125" style="3" customWidth="1"/>
    <col min="1023" max="1023" width="10.140625" style="3" customWidth="1"/>
    <col min="1024" max="1024" width="10.42578125" style="3" customWidth="1"/>
    <col min="1025" max="1026" width="10.5703125" style="3" customWidth="1"/>
    <col min="1027" max="1027" width="12.7109375" style="3" customWidth="1"/>
    <col min="1028" max="1269" width="11.42578125" style="3"/>
    <col min="1270" max="1270" width="30" style="3" customWidth="1"/>
    <col min="1271" max="1271" width="8.7109375" style="3" customWidth="1"/>
    <col min="1272" max="1272" width="7.7109375" style="3" customWidth="1"/>
    <col min="1273" max="1273" width="8" style="3" customWidth="1"/>
    <col min="1274" max="1274" width="7.7109375" style="3" customWidth="1"/>
    <col min="1275" max="1276" width="8.28515625" style="3" customWidth="1"/>
    <col min="1277" max="1277" width="10.7109375" style="3" customWidth="1"/>
    <col min="1278" max="1278" width="10.42578125" style="3" customWidth="1"/>
    <col min="1279" max="1279" width="10.140625" style="3" customWidth="1"/>
    <col min="1280" max="1280" width="10.42578125" style="3" customWidth="1"/>
    <col min="1281" max="1282" width="10.5703125" style="3" customWidth="1"/>
    <col min="1283" max="1283" width="12.7109375" style="3" customWidth="1"/>
    <col min="1284" max="1525" width="11.42578125" style="3"/>
    <col min="1526" max="1526" width="30" style="3" customWidth="1"/>
    <col min="1527" max="1527" width="8.7109375" style="3" customWidth="1"/>
    <col min="1528" max="1528" width="7.7109375" style="3" customWidth="1"/>
    <col min="1529" max="1529" width="8" style="3" customWidth="1"/>
    <col min="1530" max="1530" width="7.7109375" style="3" customWidth="1"/>
    <col min="1531" max="1532" width="8.28515625" style="3" customWidth="1"/>
    <col min="1533" max="1533" width="10.7109375" style="3" customWidth="1"/>
    <col min="1534" max="1534" width="10.42578125" style="3" customWidth="1"/>
    <col min="1535" max="1535" width="10.140625" style="3" customWidth="1"/>
    <col min="1536" max="1536" width="10.42578125" style="3" customWidth="1"/>
    <col min="1537" max="1538" width="10.5703125" style="3" customWidth="1"/>
    <col min="1539" max="1539" width="12.7109375" style="3" customWidth="1"/>
    <col min="1540" max="1781" width="11.42578125" style="3"/>
    <col min="1782" max="1782" width="30" style="3" customWidth="1"/>
    <col min="1783" max="1783" width="8.7109375" style="3" customWidth="1"/>
    <col min="1784" max="1784" width="7.7109375" style="3" customWidth="1"/>
    <col min="1785" max="1785" width="8" style="3" customWidth="1"/>
    <col min="1786" max="1786" width="7.7109375" style="3" customWidth="1"/>
    <col min="1787" max="1788" width="8.28515625" style="3" customWidth="1"/>
    <col min="1789" max="1789" width="10.7109375" style="3" customWidth="1"/>
    <col min="1790" max="1790" width="10.42578125" style="3" customWidth="1"/>
    <col min="1791" max="1791" width="10.140625" style="3" customWidth="1"/>
    <col min="1792" max="1792" width="10.42578125" style="3" customWidth="1"/>
    <col min="1793" max="1794" width="10.5703125" style="3" customWidth="1"/>
    <col min="1795" max="1795" width="12.7109375" style="3" customWidth="1"/>
    <col min="1796" max="2037" width="11.42578125" style="3"/>
    <col min="2038" max="2038" width="30" style="3" customWidth="1"/>
    <col min="2039" max="2039" width="8.7109375" style="3" customWidth="1"/>
    <col min="2040" max="2040" width="7.7109375" style="3" customWidth="1"/>
    <col min="2041" max="2041" width="8" style="3" customWidth="1"/>
    <col min="2042" max="2042" width="7.7109375" style="3" customWidth="1"/>
    <col min="2043" max="2044" width="8.28515625" style="3" customWidth="1"/>
    <col min="2045" max="2045" width="10.7109375" style="3" customWidth="1"/>
    <col min="2046" max="2046" width="10.42578125" style="3" customWidth="1"/>
    <col min="2047" max="2047" width="10.140625" style="3" customWidth="1"/>
    <col min="2048" max="2048" width="10.42578125" style="3" customWidth="1"/>
    <col min="2049" max="2050" width="10.5703125" style="3" customWidth="1"/>
    <col min="2051" max="2051" width="12.7109375" style="3" customWidth="1"/>
    <col min="2052" max="2293" width="11.42578125" style="3"/>
    <col min="2294" max="2294" width="30" style="3" customWidth="1"/>
    <col min="2295" max="2295" width="8.7109375" style="3" customWidth="1"/>
    <col min="2296" max="2296" width="7.7109375" style="3" customWidth="1"/>
    <col min="2297" max="2297" width="8" style="3" customWidth="1"/>
    <col min="2298" max="2298" width="7.7109375" style="3" customWidth="1"/>
    <col min="2299" max="2300" width="8.28515625" style="3" customWidth="1"/>
    <col min="2301" max="2301" width="10.7109375" style="3" customWidth="1"/>
    <col min="2302" max="2302" width="10.42578125" style="3" customWidth="1"/>
    <col min="2303" max="2303" width="10.140625" style="3" customWidth="1"/>
    <col min="2304" max="2304" width="10.42578125" style="3" customWidth="1"/>
    <col min="2305" max="2306" width="10.5703125" style="3" customWidth="1"/>
    <col min="2307" max="2307" width="12.7109375" style="3" customWidth="1"/>
    <col min="2308" max="2549" width="11.42578125" style="3"/>
    <col min="2550" max="2550" width="30" style="3" customWidth="1"/>
    <col min="2551" max="2551" width="8.7109375" style="3" customWidth="1"/>
    <col min="2552" max="2552" width="7.7109375" style="3" customWidth="1"/>
    <col min="2553" max="2553" width="8" style="3" customWidth="1"/>
    <col min="2554" max="2554" width="7.7109375" style="3" customWidth="1"/>
    <col min="2555" max="2556" width="8.28515625" style="3" customWidth="1"/>
    <col min="2557" max="2557" width="10.7109375" style="3" customWidth="1"/>
    <col min="2558" max="2558" width="10.42578125" style="3" customWidth="1"/>
    <col min="2559" max="2559" width="10.140625" style="3" customWidth="1"/>
    <col min="2560" max="2560" width="10.42578125" style="3" customWidth="1"/>
    <col min="2561" max="2562" width="10.5703125" style="3" customWidth="1"/>
    <col min="2563" max="2563" width="12.7109375" style="3" customWidth="1"/>
    <col min="2564" max="2805" width="11.42578125" style="3"/>
    <col min="2806" max="2806" width="30" style="3" customWidth="1"/>
    <col min="2807" max="2807" width="8.7109375" style="3" customWidth="1"/>
    <col min="2808" max="2808" width="7.7109375" style="3" customWidth="1"/>
    <col min="2809" max="2809" width="8" style="3" customWidth="1"/>
    <col min="2810" max="2810" width="7.7109375" style="3" customWidth="1"/>
    <col min="2811" max="2812" width="8.28515625" style="3" customWidth="1"/>
    <col min="2813" max="2813" width="10.7109375" style="3" customWidth="1"/>
    <col min="2814" max="2814" width="10.42578125" style="3" customWidth="1"/>
    <col min="2815" max="2815" width="10.140625" style="3" customWidth="1"/>
    <col min="2816" max="2816" width="10.42578125" style="3" customWidth="1"/>
    <col min="2817" max="2818" width="10.5703125" style="3" customWidth="1"/>
    <col min="2819" max="2819" width="12.7109375" style="3" customWidth="1"/>
    <col min="2820" max="3061" width="11.42578125" style="3"/>
    <col min="3062" max="3062" width="30" style="3" customWidth="1"/>
    <col min="3063" max="3063" width="8.7109375" style="3" customWidth="1"/>
    <col min="3064" max="3064" width="7.7109375" style="3" customWidth="1"/>
    <col min="3065" max="3065" width="8" style="3" customWidth="1"/>
    <col min="3066" max="3066" width="7.7109375" style="3" customWidth="1"/>
    <col min="3067" max="3068" width="8.28515625" style="3" customWidth="1"/>
    <col min="3069" max="3069" width="10.7109375" style="3" customWidth="1"/>
    <col min="3070" max="3070" width="10.42578125" style="3" customWidth="1"/>
    <col min="3071" max="3071" width="10.140625" style="3" customWidth="1"/>
    <col min="3072" max="3072" width="10.42578125" style="3" customWidth="1"/>
    <col min="3073" max="3074" width="10.5703125" style="3" customWidth="1"/>
    <col min="3075" max="3075" width="12.7109375" style="3" customWidth="1"/>
    <col min="3076" max="3317" width="11.42578125" style="3"/>
    <col min="3318" max="3318" width="30" style="3" customWidth="1"/>
    <col min="3319" max="3319" width="8.7109375" style="3" customWidth="1"/>
    <col min="3320" max="3320" width="7.7109375" style="3" customWidth="1"/>
    <col min="3321" max="3321" width="8" style="3" customWidth="1"/>
    <col min="3322" max="3322" width="7.7109375" style="3" customWidth="1"/>
    <col min="3323" max="3324" width="8.28515625" style="3" customWidth="1"/>
    <col min="3325" max="3325" width="10.7109375" style="3" customWidth="1"/>
    <col min="3326" max="3326" width="10.42578125" style="3" customWidth="1"/>
    <col min="3327" max="3327" width="10.140625" style="3" customWidth="1"/>
    <col min="3328" max="3328" width="10.42578125" style="3" customWidth="1"/>
    <col min="3329" max="3330" width="10.5703125" style="3" customWidth="1"/>
    <col min="3331" max="3331" width="12.7109375" style="3" customWidth="1"/>
    <col min="3332" max="3573" width="11.42578125" style="3"/>
    <col min="3574" max="3574" width="30" style="3" customWidth="1"/>
    <col min="3575" max="3575" width="8.7109375" style="3" customWidth="1"/>
    <col min="3576" max="3576" width="7.7109375" style="3" customWidth="1"/>
    <col min="3577" max="3577" width="8" style="3" customWidth="1"/>
    <col min="3578" max="3578" width="7.7109375" style="3" customWidth="1"/>
    <col min="3579" max="3580" width="8.28515625" style="3" customWidth="1"/>
    <col min="3581" max="3581" width="10.7109375" style="3" customWidth="1"/>
    <col min="3582" max="3582" width="10.42578125" style="3" customWidth="1"/>
    <col min="3583" max="3583" width="10.140625" style="3" customWidth="1"/>
    <col min="3584" max="3584" width="10.42578125" style="3" customWidth="1"/>
    <col min="3585" max="3586" width="10.5703125" style="3" customWidth="1"/>
    <col min="3587" max="3587" width="12.7109375" style="3" customWidth="1"/>
    <col min="3588" max="3829" width="11.42578125" style="3"/>
    <col min="3830" max="3830" width="30" style="3" customWidth="1"/>
    <col min="3831" max="3831" width="8.7109375" style="3" customWidth="1"/>
    <col min="3832" max="3832" width="7.7109375" style="3" customWidth="1"/>
    <col min="3833" max="3833" width="8" style="3" customWidth="1"/>
    <col min="3834" max="3834" width="7.7109375" style="3" customWidth="1"/>
    <col min="3835" max="3836" width="8.28515625" style="3" customWidth="1"/>
    <col min="3837" max="3837" width="10.7109375" style="3" customWidth="1"/>
    <col min="3838" max="3838" width="10.42578125" style="3" customWidth="1"/>
    <col min="3839" max="3839" width="10.140625" style="3" customWidth="1"/>
    <col min="3840" max="3840" width="10.42578125" style="3" customWidth="1"/>
    <col min="3841" max="3842" width="10.5703125" style="3" customWidth="1"/>
    <col min="3843" max="3843" width="12.7109375" style="3" customWidth="1"/>
    <col min="3844" max="4085" width="11.42578125" style="3"/>
    <col min="4086" max="4086" width="30" style="3" customWidth="1"/>
    <col min="4087" max="4087" width="8.7109375" style="3" customWidth="1"/>
    <col min="4088" max="4088" width="7.7109375" style="3" customWidth="1"/>
    <col min="4089" max="4089" width="8" style="3" customWidth="1"/>
    <col min="4090" max="4090" width="7.7109375" style="3" customWidth="1"/>
    <col min="4091" max="4092" width="8.28515625" style="3" customWidth="1"/>
    <col min="4093" max="4093" width="10.7109375" style="3" customWidth="1"/>
    <col min="4094" max="4094" width="10.42578125" style="3" customWidth="1"/>
    <col min="4095" max="4095" width="10.140625" style="3" customWidth="1"/>
    <col min="4096" max="4096" width="10.42578125" style="3" customWidth="1"/>
    <col min="4097" max="4098" width="10.5703125" style="3" customWidth="1"/>
    <col min="4099" max="4099" width="12.7109375" style="3" customWidth="1"/>
    <col min="4100" max="4341" width="11.42578125" style="3"/>
    <col min="4342" max="4342" width="30" style="3" customWidth="1"/>
    <col min="4343" max="4343" width="8.7109375" style="3" customWidth="1"/>
    <col min="4344" max="4344" width="7.7109375" style="3" customWidth="1"/>
    <col min="4345" max="4345" width="8" style="3" customWidth="1"/>
    <col min="4346" max="4346" width="7.7109375" style="3" customWidth="1"/>
    <col min="4347" max="4348" width="8.28515625" style="3" customWidth="1"/>
    <col min="4349" max="4349" width="10.7109375" style="3" customWidth="1"/>
    <col min="4350" max="4350" width="10.42578125" style="3" customWidth="1"/>
    <col min="4351" max="4351" width="10.140625" style="3" customWidth="1"/>
    <col min="4352" max="4352" width="10.42578125" style="3" customWidth="1"/>
    <col min="4353" max="4354" width="10.5703125" style="3" customWidth="1"/>
    <col min="4355" max="4355" width="12.7109375" style="3" customWidth="1"/>
    <col min="4356" max="4597" width="11.42578125" style="3"/>
    <col min="4598" max="4598" width="30" style="3" customWidth="1"/>
    <col min="4599" max="4599" width="8.7109375" style="3" customWidth="1"/>
    <col min="4600" max="4600" width="7.7109375" style="3" customWidth="1"/>
    <col min="4601" max="4601" width="8" style="3" customWidth="1"/>
    <col min="4602" max="4602" width="7.7109375" style="3" customWidth="1"/>
    <col min="4603" max="4604" width="8.28515625" style="3" customWidth="1"/>
    <col min="4605" max="4605" width="10.7109375" style="3" customWidth="1"/>
    <col min="4606" max="4606" width="10.42578125" style="3" customWidth="1"/>
    <col min="4607" max="4607" width="10.140625" style="3" customWidth="1"/>
    <col min="4608" max="4608" width="10.42578125" style="3" customWidth="1"/>
    <col min="4609" max="4610" width="10.5703125" style="3" customWidth="1"/>
    <col min="4611" max="4611" width="12.7109375" style="3" customWidth="1"/>
    <col min="4612" max="4853" width="11.42578125" style="3"/>
    <col min="4854" max="4854" width="30" style="3" customWidth="1"/>
    <col min="4855" max="4855" width="8.7109375" style="3" customWidth="1"/>
    <col min="4856" max="4856" width="7.7109375" style="3" customWidth="1"/>
    <col min="4857" max="4857" width="8" style="3" customWidth="1"/>
    <col min="4858" max="4858" width="7.7109375" style="3" customWidth="1"/>
    <col min="4859" max="4860" width="8.28515625" style="3" customWidth="1"/>
    <col min="4861" max="4861" width="10.7109375" style="3" customWidth="1"/>
    <col min="4862" max="4862" width="10.42578125" style="3" customWidth="1"/>
    <col min="4863" max="4863" width="10.140625" style="3" customWidth="1"/>
    <col min="4864" max="4864" width="10.42578125" style="3" customWidth="1"/>
    <col min="4865" max="4866" width="10.5703125" style="3" customWidth="1"/>
    <col min="4867" max="4867" width="12.7109375" style="3" customWidth="1"/>
    <col min="4868" max="5109" width="11.42578125" style="3"/>
    <col min="5110" max="5110" width="30" style="3" customWidth="1"/>
    <col min="5111" max="5111" width="8.7109375" style="3" customWidth="1"/>
    <col min="5112" max="5112" width="7.7109375" style="3" customWidth="1"/>
    <col min="5113" max="5113" width="8" style="3" customWidth="1"/>
    <col min="5114" max="5114" width="7.7109375" style="3" customWidth="1"/>
    <col min="5115" max="5116" width="8.28515625" style="3" customWidth="1"/>
    <col min="5117" max="5117" width="10.7109375" style="3" customWidth="1"/>
    <col min="5118" max="5118" width="10.42578125" style="3" customWidth="1"/>
    <col min="5119" max="5119" width="10.140625" style="3" customWidth="1"/>
    <col min="5120" max="5120" width="10.42578125" style="3" customWidth="1"/>
    <col min="5121" max="5122" width="10.5703125" style="3" customWidth="1"/>
    <col min="5123" max="5123" width="12.7109375" style="3" customWidth="1"/>
    <col min="5124" max="5365" width="11.42578125" style="3"/>
    <col min="5366" max="5366" width="30" style="3" customWidth="1"/>
    <col min="5367" max="5367" width="8.7109375" style="3" customWidth="1"/>
    <col min="5368" max="5368" width="7.7109375" style="3" customWidth="1"/>
    <col min="5369" max="5369" width="8" style="3" customWidth="1"/>
    <col min="5370" max="5370" width="7.7109375" style="3" customWidth="1"/>
    <col min="5371" max="5372" width="8.28515625" style="3" customWidth="1"/>
    <col min="5373" max="5373" width="10.7109375" style="3" customWidth="1"/>
    <col min="5374" max="5374" width="10.42578125" style="3" customWidth="1"/>
    <col min="5375" max="5375" width="10.140625" style="3" customWidth="1"/>
    <col min="5376" max="5376" width="10.42578125" style="3" customWidth="1"/>
    <col min="5377" max="5378" width="10.5703125" style="3" customWidth="1"/>
    <col min="5379" max="5379" width="12.7109375" style="3" customWidth="1"/>
    <col min="5380" max="5621" width="11.42578125" style="3"/>
    <col min="5622" max="5622" width="30" style="3" customWidth="1"/>
    <col min="5623" max="5623" width="8.7109375" style="3" customWidth="1"/>
    <col min="5624" max="5624" width="7.7109375" style="3" customWidth="1"/>
    <col min="5625" max="5625" width="8" style="3" customWidth="1"/>
    <col min="5626" max="5626" width="7.7109375" style="3" customWidth="1"/>
    <col min="5627" max="5628" width="8.28515625" style="3" customWidth="1"/>
    <col min="5629" max="5629" width="10.7109375" style="3" customWidth="1"/>
    <col min="5630" max="5630" width="10.42578125" style="3" customWidth="1"/>
    <col min="5631" max="5631" width="10.140625" style="3" customWidth="1"/>
    <col min="5632" max="5632" width="10.42578125" style="3" customWidth="1"/>
    <col min="5633" max="5634" width="10.5703125" style="3" customWidth="1"/>
    <col min="5635" max="5635" width="12.7109375" style="3" customWidth="1"/>
    <col min="5636" max="5877" width="11.42578125" style="3"/>
    <col min="5878" max="5878" width="30" style="3" customWidth="1"/>
    <col min="5879" max="5879" width="8.7109375" style="3" customWidth="1"/>
    <col min="5880" max="5880" width="7.7109375" style="3" customWidth="1"/>
    <col min="5881" max="5881" width="8" style="3" customWidth="1"/>
    <col min="5882" max="5882" width="7.7109375" style="3" customWidth="1"/>
    <col min="5883" max="5884" width="8.28515625" style="3" customWidth="1"/>
    <col min="5885" max="5885" width="10.7109375" style="3" customWidth="1"/>
    <col min="5886" max="5886" width="10.42578125" style="3" customWidth="1"/>
    <col min="5887" max="5887" width="10.140625" style="3" customWidth="1"/>
    <col min="5888" max="5888" width="10.42578125" style="3" customWidth="1"/>
    <col min="5889" max="5890" width="10.5703125" style="3" customWidth="1"/>
    <col min="5891" max="5891" width="12.7109375" style="3" customWidth="1"/>
    <col min="5892" max="6133" width="11.42578125" style="3"/>
    <col min="6134" max="6134" width="30" style="3" customWidth="1"/>
    <col min="6135" max="6135" width="8.7109375" style="3" customWidth="1"/>
    <col min="6136" max="6136" width="7.7109375" style="3" customWidth="1"/>
    <col min="6137" max="6137" width="8" style="3" customWidth="1"/>
    <col min="6138" max="6138" width="7.7109375" style="3" customWidth="1"/>
    <col min="6139" max="6140" width="8.28515625" style="3" customWidth="1"/>
    <col min="6141" max="6141" width="10.7109375" style="3" customWidth="1"/>
    <col min="6142" max="6142" width="10.42578125" style="3" customWidth="1"/>
    <col min="6143" max="6143" width="10.140625" style="3" customWidth="1"/>
    <col min="6144" max="6144" width="10.42578125" style="3" customWidth="1"/>
    <col min="6145" max="6146" width="10.5703125" style="3" customWidth="1"/>
    <col min="6147" max="6147" width="12.7109375" style="3" customWidth="1"/>
    <col min="6148" max="6389" width="11.42578125" style="3"/>
    <col min="6390" max="6390" width="30" style="3" customWidth="1"/>
    <col min="6391" max="6391" width="8.7109375" style="3" customWidth="1"/>
    <col min="6392" max="6392" width="7.7109375" style="3" customWidth="1"/>
    <col min="6393" max="6393" width="8" style="3" customWidth="1"/>
    <col min="6394" max="6394" width="7.7109375" style="3" customWidth="1"/>
    <col min="6395" max="6396" width="8.28515625" style="3" customWidth="1"/>
    <col min="6397" max="6397" width="10.7109375" style="3" customWidth="1"/>
    <col min="6398" max="6398" width="10.42578125" style="3" customWidth="1"/>
    <col min="6399" max="6399" width="10.140625" style="3" customWidth="1"/>
    <col min="6400" max="6400" width="10.42578125" style="3" customWidth="1"/>
    <col min="6401" max="6402" width="10.5703125" style="3" customWidth="1"/>
    <col min="6403" max="6403" width="12.7109375" style="3" customWidth="1"/>
    <col min="6404" max="6645" width="11.42578125" style="3"/>
    <col min="6646" max="6646" width="30" style="3" customWidth="1"/>
    <col min="6647" max="6647" width="8.7109375" style="3" customWidth="1"/>
    <col min="6648" max="6648" width="7.7109375" style="3" customWidth="1"/>
    <col min="6649" max="6649" width="8" style="3" customWidth="1"/>
    <col min="6650" max="6650" width="7.7109375" style="3" customWidth="1"/>
    <col min="6651" max="6652" width="8.28515625" style="3" customWidth="1"/>
    <col min="6653" max="6653" width="10.7109375" style="3" customWidth="1"/>
    <col min="6654" max="6654" width="10.42578125" style="3" customWidth="1"/>
    <col min="6655" max="6655" width="10.140625" style="3" customWidth="1"/>
    <col min="6656" max="6656" width="10.42578125" style="3" customWidth="1"/>
    <col min="6657" max="6658" width="10.5703125" style="3" customWidth="1"/>
    <col min="6659" max="6659" width="12.7109375" style="3" customWidth="1"/>
    <col min="6660" max="6901" width="11.42578125" style="3"/>
    <col min="6902" max="6902" width="30" style="3" customWidth="1"/>
    <col min="6903" max="6903" width="8.7109375" style="3" customWidth="1"/>
    <col min="6904" max="6904" width="7.7109375" style="3" customWidth="1"/>
    <col min="6905" max="6905" width="8" style="3" customWidth="1"/>
    <col min="6906" max="6906" width="7.7109375" style="3" customWidth="1"/>
    <col min="6907" max="6908" width="8.28515625" style="3" customWidth="1"/>
    <col min="6909" max="6909" width="10.7109375" style="3" customWidth="1"/>
    <col min="6910" max="6910" width="10.42578125" style="3" customWidth="1"/>
    <col min="6911" max="6911" width="10.140625" style="3" customWidth="1"/>
    <col min="6912" max="6912" width="10.42578125" style="3" customWidth="1"/>
    <col min="6913" max="6914" width="10.5703125" style="3" customWidth="1"/>
    <col min="6915" max="6915" width="12.7109375" style="3" customWidth="1"/>
    <col min="6916" max="7157" width="11.42578125" style="3"/>
    <col min="7158" max="7158" width="30" style="3" customWidth="1"/>
    <col min="7159" max="7159" width="8.7109375" style="3" customWidth="1"/>
    <col min="7160" max="7160" width="7.7109375" style="3" customWidth="1"/>
    <col min="7161" max="7161" width="8" style="3" customWidth="1"/>
    <col min="7162" max="7162" width="7.7109375" style="3" customWidth="1"/>
    <col min="7163" max="7164" width="8.28515625" style="3" customWidth="1"/>
    <col min="7165" max="7165" width="10.7109375" style="3" customWidth="1"/>
    <col min="7166" max="7166" width="10.42578125" style="3" customWidth="1"/>
    <col min="7167" max="7167" width="10.140625" style="3" customWidth="1"/>
    <col min="7168" max="7168" width="10.42578125" style="3" customWidth="1"/>
    <col min="7169" max="7170" width="10.5703125" style="3" customWidth="1"/>
    <col min="7171" max="7171" width="12.7109375" style="3" customWidth="1"/>
    <col min="7172" max="7413" width="11.42578125" style="3"/>
    <col min="7414" max="7414" width="30" style="3" customWidth="1"/>
    <col min="7415" max="7415" width="8.7109375" style="3" customWidth="1"/>
    <col min="7416" max="7416" width="7.7109375" style="3" customWidth="1"/>
    <col min="7417" max="7417" width="8" style="3" customWidth="1"/>
    <col min="7418" max="7418" width="7.7109375" style="3" customWidth="1"/>
    <col min="7419" max="7420" width="8.28515625" style="3" customWidth="1"/>
    <col min="7421" max="7421" width="10.7109375" style="3" customWidth="1"/>
    <col min="7422" max="7422" width="10.42578125" style="3" customWidth="1"/>
    <col min="7423" max="7423" width="10.140625" style="3" customWidth="1"/>
    <col min="7424" max="7424" width="10.42578125" style="3" customWidth="1"/>
    <col min="7425" max="7426" width="10.5703125" style="3" customWidth="1"/>
    <col min="7427" max="7427" width="12.7109375" style="3" customWidth="1"/>
    <col min="7428" max="7669" width="11.42578125" style="3"/>
    <col min="7670" max="7670" width="30" style="3" customWidth="1"/>
    <col min="7671" max="7671" width="8.7109375" style="3" customWidth="1"/>
    <col min="7672" max="7672" width="7.7109375" style="3" customWidth="1"/>
    <col min="7673" max="7673" width="8" style="3" customWidth="1"/>
    <col min="7674" max="7674" width="7.7109375" style="3" customWidth="1"/>
    <col min="7675" max="7676" width="8.28515625" style="3" customWidth="1"/>
    <col min="7677" max="7677" width="10.7109375" style="3" customWidth="1"/>
    <col min="7678" max="7678" width="10.42578125" style="3" customWidth="1"/>
    <col min="7679" max="7679" width="10.140625" style="3" customWidth="1"/>
    <col min="7680" max="7680" width="10.42578125" style="3" customWidth="1"/>
    <col min="7681" max="7682" width="10.5703125" style="3" customWidth="1"/>
    <col min="7683" max="7683" width="12.7109375" style="3" customWidth="1"/>
    <col min="7684" max="7925" width="11.42578125" style="3"/>
    <col min="7926" max="7926" width="30" style="3" customWidth="1"/>
    <col min="7927" max="7927" width="8.7109375" style="3" customWidth="1"/>
    <col min="7928" max="7928" width="7.7109375" style="3" customWidth="1"/>
    <col min="7929" max="7929" width="8" style="3" customWidth="1"/>
    <col min="7930" max="7930" width="7.7109375" style="3" customWidth="1"/>
    <col min="7931" max="7932" width="8.28515625" style="3" customWidth="1"/>
    <col min="7933" max="7933" width="10.7109375" style="3" customWidth="1"/>
    <col min="7934" max="7934" width="10.42578125" style="3" customWidth="1"/>
    <col min="7935" max="7935" width="10.140625" style="3" customWidth="1"/>
    <col min="7936" max="7936" width="10.42578125" style="3" customWidth="1"/>
    <col min="7937" max="7938" width="10.5703125" style="3" customWidth="1"/>
    <col min="7939" max="7939" width="12.7109375" style="3" customWidth="1"/>
    <col min="7940" max="8181" width="11.42578125" style="3"/>
    <col min="8182" max="8182" width="30" style="3" customWidth="1"/>
    <col min="8183" max="8183" width="8.7109375" style="3" customWidth="1"/>
    <col min="8184" max="8184" width="7.7109375" style="3" customWidth="1"/>
    <col min="8185" max="8185" width="8" style="3" customWidth="1"/>
    <col min="8186" max="8186" width="7.7109375" style="3" customWidth="1"/>
    <col min="8187" max="8188" width="8.28515625" style="3" customWidth="1"/>
    <col min="8189" max="8189" width="10.7109375" style="3" customWidth="1"/>
    <col min="8190" max="8190" width="10.42578125" style="3" customWidth="1"/>
    <col min="8191" max="8191" width="10.140625" style="3" customWidth="1"/>
    <col min="8192" max="8192" width="10.42578125" style="3" customWidth="1"/>
    <col min="8193" max="8194" width="10.5703125" style="3" customWidth="1"/>
    <col min="8195" max="8195" width="12.7109375" style="3" customWidth="1"/>
    <col min="8196" max="8437" width="11.42578125" style="3"/>
    <col min="8438" max="8438" width="30" style="3" customWidth="1"/>
    <col min="8439" max="8439" width="8.7109375" style="3" customWidth="1"/>
    <col min="8440" max="8440" width="7.7109375" style="3" customWidth="1"/>
    <col min="8441" max="8441" width="8" style="3" customWidth="1"/>
    <col min="8442" max="8442" width="7.7109375" style="3" customWidth="1"/>
    <col min="8443" max="8444" width="8.28515625" style="3" customWidth="1"/>
    <col min="8445" max="8445" width="10.7109375" style="3" customWidth="1"/>
    <col min="8446" max="8446" width="10.42578125" style="3" customWidth="1"/>
    <col min="8447" max="8447" width="10.140625" style="3" customWidth="1"/>
    <col min="8448" max="8448" width="10.42578125" style="3" customWidth="1"/>
    <col min="8449" max="8450" width="10.5703125" style="3" customWidth="1"/>
    <col min="8451" max="8451" width="12.7109375" style="3" customWidth="1"/>
    <col min="8452" max="8693" width="11.42578125" style="3"/>
    <col min="8694" max="8694" width="30" style="3" customWidth="1"/>
    <col min="8695" max="8695" width="8.7109375" style="3" customWidth="1"/>
    <col min="8696" max="8696" width="7.7109375" style="3" customWidth="1"/>
    <col min="8697" max="8697" width="8" style="3" customWidth="1"/>
    <col min="8698" max="8698" width="7.7109375" style="3" customWidth="1"/>
    <col min="8699" max="8700" width="8.28515625" style="3" customWidth="1"/>
    <col min="8701" max="8701" width="10.7109375" style="3" customWidth="1"/>
    <col min="8702" max="8702" width="10.42578125" style="3" customWidth="1"/>
    <col min="8703" max="8703" width="10.140625" style="3" customWidth="1"/>
    <col min="8704" max="8704" width="10.42578125" style="3" customWidth="1"/>
    <col min="8705" max="8706" width="10.5703125" style="3" customWidth="1"/>
    <col min="8707" max="8707" width="12.7109375" style="3" customWidth="1"/>
    <col min="8708" max="8949" width="11.42578125" style="3"/>
    <col min="8950" max="8950" width="30" style="3" customWidth="1"/>
    <col min="8951" max="8951" width="8.7109375" style="3" customWidth="1"/>
    <col min="8952" max="8952" width="7.7109375" style="3" customWidth="1"/>
    <col min="8953" max="8953" width="8" style="3" customWidth="1"/>
    <col min="8954" max="8954" width="7.7109375" style="3" customWidth="1"/>
    <col min="8955" max="8956" width="8.28515625" style="3" customWidth="1"/>
    <col min="8957" max="8957" width="10.7109375" style="3" customWidth="1"/>
    <col min="8958" max="8958" width="10.42578125" style="3" customWidth="1"/>
    <col min="8959" max="8959" width="10.140625" style="3" customWidth="1"/>
    <col min="8960" max="8960" width="10.42578125" style="3" customWidth="1"/>
    <col min="8961" max="8962" width="10.5703125" style="3" customWidth="1"/>
    <col min="8963" max="8963" width="12.7109375" style="3" customWidth="1"/>
    <col min="8964" max="9205" width="11.42578125" style="3"/>
    <col min="9206" max="9206" width="30" style="3" customWidth="1"/>
    <col min="9207" max="9207" width="8.7109375" style="3" customWidth="1"/>
    <col min="9208" max="9208" width="7.7109375" style="3" customWidth="1"/>
    <col min="9209" max="9209" width="8" style="3" customWidth="1"/>
    <col min="9210" max="9210" width="7.7109375" style="3" customWidth="1"/>
    <col min="9211" max="9212" width="8.28515625" style="3" customWidth="1"/>
    <col min="9213" max="9213" width="10.7109375" style="3" customWidth="1"/>
    <col min="9214" max="9214" width="10.42578125" style="3" customWidth="1"/>
    <col min="9215" max="9215" width="10.140625" style="3" customWidth="1"/>
    <col min="9216" max="9216" width="10.42578125" style="3" customWidth="1"/>
    <col min="9217" max="9218" width="10.5703125" style="3" customWidth="1"/>
    <col min="9219" max="9219" width="12.7109375" style="3" customWidth="1"/>
    <col min="9220" max="9461" width="11.42578125" style="3"/>
    <col min="9462" max="9462" width="30" style="3" customWidth="1"/>
    <col min="9463" max="9463" width="8.7109375" style="3" customWidth="1"/>
    <col min="9464" max="9464" width="7.7109375" style="3" customWidth="1"/>
    <col min="9465" max="9465" width="8" style="3" customWidth="1"/>
    <col min="9466" max="9466" width="7.7109375" style="3" customWidth="1"/>
    <col min="9467" max="9468" width="8.28515625" style="3" customWidth="1"/>
    <col min="9469" max="9469" width="10.7109375" style="3" customWidth="1"/>
    <col min="9470" max="9470" width="10.42578125" style="3" customWidth="1"/>
    <col min="9471" max="9471" width="10.140625" style="3" customWidth="1"/>
    <col min="9472" max="9472" width="10.42578125" style="3" customWidth="1"/>
    <col min="9473" max="9474" width="10.5703125" style="3" customWidth="1"/>
    <col min="9475" max="9475" width="12.7109375" style="3" customWidth="1"/>
    <col min="9476" max="9717" width="11.42578125" style="3"/>
    <col min="9718" max="9718" width="30" style="3" customWidth="1"/>
    <col min="9719" max="9719" width="8.7109375" style="3" customWidth="1"/>
    <col min="9720" max="9720" width="7.7109375" style="3" customWidth="1"/>
    <col min="9721" max="9721" width="8" style="3" customWidth="1"/>
    <col min="9722" max="9722" width="7.7109375" style="3" customWidth="1"/>
    <col min="9723" max="9724" width="8.28515625" style="3" customWidth="1"/>
    <col min="9725" max="9725" width="10.7109375" style="3" customWidth="1"/>
    <col min="9726" max="9726" width="10.42578125" style="3" customWidth="1"/>
    <col min="9727" max="9727" width="10.140625" style="3" customWidth="1"/>
    <col min="9728" max="9728" width="10.42578125" style="3" customWidth="1"/>
    <col min="9729" max="9730" width="10.5703125" style="3" customWidth="1"/>
    <col min="9731" max="9731" width="12.7109375" style="3" customWidth="1"/>
    <col min="9732" max="9973" width="11.42578125" style="3"/>
    <col min="9974" max="9974" width="30" style="3" customWidth="1"/>
    <col min="9975" max="9975" width="8.7109375" style="3" customWidth="1"/>
    <col min="9976" max="9976" width="7.7109375" style="3" customWidth="1"/>
    <col min="9977" max="9977" width="8" style="3" customWidth="1"/>
    <col min="9978" max="9978" width="7.7109375" style="3" customWidth="1"/>
    <col min="9979" max="9980" width="8.28515625" style="3" customWidth="1"/>
    <col min="9981" max="9981" width="10.7109375" style="3" customWidth="1"/>
    <col min="9982" max="9982" width="10.42578125" style="3" customWidth="1"/>
    <col min="9983" max="9983" width="10.140625" style="3" customWidth="1"/>
    <col min="9984" max="9984" width="10.42578125" style="3" customWidth="1"/>
    <col min="9985" max="9986" width="10.5703125" style="3" customWidth="1"/>
    <col min="9987" max="9987" width="12.7109375" style="3" customWidth="1"/>
    <col min="9988" max="10229" width="11.42578125" style="3"/>
    <col min="10230" max="10230" width="30" style="3" customWidth="1"/>
    <col min="10231" max="10231" width="8.7109375" style="3" customWidth="1"/>
    <col min="10232" max="10232" width="7.7109375" style="3" customWidth="1"/>
    <col min="10233" max="10233" width="8" style="3" customWidth="1"/>
    <col min="10234" max="10234" width="7.7109375" style="3" customWidth="1"/>
    <col min="10235" max="10236" width="8.28515625" style="3" customWidth="1"/>
    <col min="10237" max="10237" width="10.7109375" style="3" customWidth="1"/>
    <col min="10238" max="10238" width="10.42578125" style="3" customWidth="1"/>
    <col min="10239" max="10239" width="10.140625" style="3" customWidth="1"/>
    <col min="10240" max="10240" width="10.42578125" style="3" customWidth="1"/>
    <col min="10241" max="10242" width="10.5703125" style="3" customWidth="1"/>
    <col min="10243" max="10243" width="12.7109375" style="3" customWidth="1"/>
    <col min="10244" max="10485" width="11.42578125" style="3"/>
    <col min="10486" max="10486" width="30" style="3" customWidth="1"/>
    <col min="10487" max="10487" width="8.7109375" style="3" customWidth="1"/>
    <col min="10488" max="10488" width="7.7109375" style="3" customWidth="1"/>
    <col min="10489" max="10489" width="8" style="3" customWidth="1"/>
    <col min="10490" max="10490" width="7.7109375" style="3" customWidth="1"/>
    <col min="10491" max="10492" width="8.28515625" style="3" customWidth="1"/>
    <col min="10493" max="10493" width="10.7109375" style="3" customWidth="1"/>
    <col min="10494" max="10494" width="10.42578125" style="3" customWidth="1"/>
    <col min="10495" max="10495" width="10.140625" style="3" customWidth="1"/>
    <col min="10496" max="10496" width="10.42578125" style="3" customWidth="1"/>
    <col min="10497" max="10498" width="10.5703125" style="3" customWidth="1"/>
    <col min="10499" max="10499" width="12.7109375" style="3" customWidth="1"/>
    <col min="10500" max="10741" width="11.42578125" style="3"/>
    <col min="10742" max="10742" width="30" style="3" customWidth="1"/>
    <col min="10743" max="10743" width="8.7109375" style="3" customWidth="1"/>
    <col min="10744" max="10744" width="7.7109375" style="3" customWidth="1"/>
    <col min="10745" max="10745" width="8" style="3" customWidth="1"/>
    <col min="10746" max="10746" width="7.7109375" style="3" customWidth="1"/>
    <col min="10747" max="10748" width="8.28515625" style="3" customWidth="1"/>
    <col min="10749" max="10749" width="10.7109375" style="3" customWidth="1"/>
    <col min="10750" max="10750" width="10.42578125" style="3" customWidth="1"/>
    <col min="10751" max="10751" width="10.140625" style="3" customWidth="1"/>
    <col min="10752" max="10752" width="10.42578125" style="3" customWidth="1"/>
    <col min="10753" max="10754" width="10.5703125" style="3" customWidth="1"/>
    <col min="10755" max="10755" width="12.7109375" style="3" customWidth="1"/>
    <col min="10756" max="10997" width="11.42578125" style="3"/>
    <col min="10998" max="10998" width="30" style="3" customWidth="1"/>
    <col min="10999" max="10999" width="8.7109375" style="3" customWidth="1"/>
    <col min="11000" max="11000" width="7.7109375" style="3" customWidth="1"/>
    <col min="11001" max="11001" width="8" style="3" customWidth="1"/>
    <col min="11002" max="11002" width="7.7109375" style="3" customWidth="1"/>
    <col min="11003" max="11004" width="8.28515625" style="3" customWidth="1"/>
    <col min="11005" max="11005" width="10.7109375" style="3" customWidth="1"/>
    <col min="11006" max="11006" width="10.42578125" style="3" customWidth="1"/>
    <col min="11007" max="11007" width="10.140625" style="3" customWidth="1"/>
    <col min="11008" max="11008" width="10.42578125" style="3" customWidth="1"/>
    <col min="11009" max="11010" width="10.5703125" style="3" customWidth="1"/>
    <col min="11011" max="11011" width="12.7109375" style="3" customWidth="1"/>
    <col min="11012" max="11253" width="11.42578125" style="3"/>
    <col min="11254" max="11254" width="30" style="3" customWidth="1"/>
    <col min="11255" max="11255" width="8.7109375" style="3" customWidth="1"/>
    <col min="11256" max="11256" width="7.7109375" style="3" customWidth="1"/>
    <col min="11257" max="11257" width="8" style="3" customWidth="1"/>
    <col min="11258" max="11258" width="7.7109375" style="3" customWidth="1"/>
    <col min="11259" max="11260" width="8.28515625" style="3" customWidth="1"/>
    <col min="11261" max="11261" width="10.7109375" style="3" customWidth="1"/>
    <col min="11262" max="11262" width="10.42578125" style="3" customWidth="1"/>
    <col min="11263" max="11263" width="10.140625" style="3" customWidth="1"/>
    <col min="11264" max="11264" width="10.42578125" style="3" customWidth="1"/>
    <col min="11265" max="11266" width="10.5703125" style="3" customWidth="1"/>
    <col min="11267" max="11267" width="12.7109375" style="3" customWidth="1"/>
    <col min="11268" max="11509" width="11.42578125" style="3"/>
    <col min="11510" max="11510" width="30" style="3" customWidth="1"/>
    <col min="11511" max="11511" width="8.7109375" style="3" customWidth="1"/>
    <col min="11512" max="11512" width="7.7109375" style="3" customWidth="1"/>
    <col min="11513" max="11513" width="8" style="3" customWidth="1"/>
    <col min="11514" max="11514" width="7.7109375" style="3" customWidth="1"/>
    <col min="11515" max="11516" width="8.28515625" style="3" customWidth="1"/>
    <col min="11517" max="11517" width="10.7109375" style="3" customWidth="1"/>
    <col min="11518" max="11518" width="10.42578125" style="3" customWidth="1"/>
    <col min="11519" max="11519" width="10.140625" style="3" customWidth="1"/>
    <col min="11520" max="11520" width="10.42578125" style="3" customWidth="1"/>
    <col min="11521" max="11522" width="10.5703125" style="3" customWidth="1"/>
    <col min="11523" max="11523" width="12.7109375" style="3" customWidth="1"/>
    <col min="11524" max="11765" width="11.42578125" style="3"/>
    <col min="11766" max="11766" width="30" style="3" customWidth="1"/>
    <col min="11767" max="11767" width="8.7109375" style="3" customWidth="1"/>
    <col min="11768" max="11768" width="7.7109375" style="3" customWidth="1"/>
    <col min="11769" max="11769" width="8" style="3" customWidth="1"/>
    <col min="11770" max="11770" width="7.7109375" style="3" customWidth="1"/>
    <col min="11771" max="11772" width="8.28515625" style="3" customWidth="1"/>
    <col min="11773" max="11773" width="10.7109375" style="3" customWidth="1"/>
    <col min="11774" max="11774" width="10.42578125" style="3" customWidth="1"/>
    <col min="11775" max="11775" width="10.140625" style="3" customWidth="1"/>
    <col min="11776" max="11776" width="10.42578125" style="3" customWidth="1"/>
    <col min="11777" max="11778" width="10.5703125" style="3" customWidth="1"/>
    <col min="11779" max="11779" width="12.7109375" style="3" customWidth="1"/>
    <col min="11780" max="12021" width="11.42578125" style="3"/>
    <col min="12022" max="12022" width="30" style="3" customWidth="1"/>
    <col min="12023" max="12023" width="8.7109375" style="3" customWidth="1"/>
    <col min="12024" max="12024" width="7.7109375" style="3" customWidth="1"/>
    <col min="12025" max="12025" width="8" style="3" customWidth="1"/>
    <col min="12026" max="12026" width="7.7109375" style="3" customWidth="1"/>
    <col min="12027" max="12028" width="8.28515625" style="3" customWidth="1"/>
    <col min="12029" max="12029" width="10.7109375" style="3" customWidth="1"/>
    <col min="12030" max="12030" width="10.42578125" style="3" customWidth="1"/>
    <col min="12031" max="12031" width="10.140625" style="3" customWidth="1"/>
    <col min="12032" max="12032" width="10.42578125" style="3" customWidth="1"/>
    <col min="12033" max="12034" width="10.5703125" style="3" customWidth="1"/>
    <col min="12035" max="12035" width="12.7109375" style="3" customWidth="1"/>
    <col min="12036" max="12277" width="11.42578125" style="3"/>
    <col min="12278" max="12278" width="30" style="3" customWidth="1"/>
    <col min="12279" max="12279" width="8.7109375" style="3" customWidth="1"/>
    <col min="12280" max="12280" width="7.7109375" style="3" customWidth="1"/>
    <col min="12281" max="12281" width="8" style="3" customWidth="1"/>
    <col min="12282" max="12282" width="7.7109375" style="3" customWidth="1"/>
    <col min="12283" max="12284" width="8.28515625" style="3" customWidth="1"/>
    <col min="12285" max="12285" width="10.7109375" style="3" customWidth="1"/>
    <col min="12286" max="12286" width="10.42578125" style="3" customWidth="1"/>
    <col min="12287" max="12287" width="10.140625" style="3" customWidth="1"/>
    <col min="12288" max="12288" width="10.42578125" style="3" customWidth="1"/>
    <col min="12289" max="12290" width="10.5703125" style="3" customWidth="1"/>
    <col min="12291" max="12291" width="12.7109375" style="3" customWidth="1"/>
    <col min="12292" max="12533" width="11.42578125" style="3"/>
    <col min="12534" max="12534" width="30" style="3" customWidth="1"/>
    <col min="12535" max="12535" width="8.7109375" style="3" customWidth="1"/>
    <col min="12536" max="12536" width="7.7109375" style="3" customWidth="1"/>
    <col min="12537" max="12537" width="8" style="3" customWidth="1"/>
    <col min="12538" max="12538" width="7.7109375" style="3" customWidth="1"/>
    <col min="12539" max="12540" width="8.28515625" style="3" customWidth="1"/>
    <col min="12541" max="12541" width="10.7109375" style="3" customWidth="1"/>
    <col min="12542" max="12542" width="10.42578125" style="3" customWidth="1"/>
    <col min="12543" max="12543" width="10.140625" style="3" customWidth="1"/>
    <col min="12544" max="12544" width="10.42578125" style="3" customWidth="1"/>
    <col min="12545" max="12546" width="10.5703125" style="3" customWidth="1"/>
    <col min="12547" max="12547" width="12.7109375" style="3" customWidth="1"/>
    <col min="12548" max="12789" width="11.42578125" style="3"/>
    <col min="12790" max="12790" width="30" style="3" customWidth="1"/>
    <col min="12791" max="12791" width="8.7109375" style="3" customWidth="1"/>
    <col min="12792" max="12792" width="7.7109375" style="3" customWidth="1"/>
    <col min="12793" max="12793" width="8" style="3" customWidth="1"/>
    <col min="12794" max="12794" width="7.7109375" style="3" customWidth="1"/>
    <col min="12795" max="12796" width="8.28515625" style="3" customWidth="1"/>
    <col min="12797" max="12797" width="10.7109375" style="3" customWidth="1"/>
    <col min="12798" max="12798" width="10.42578125" style="3" customWidth="1"/>
    <col min="12799" max="12799" width="10.140625" style="3" customWidth="1"/>
    <col min="12800" max="12800" width="10.42578125" style="3" customWidth="1"/>
    <col min="12801" max="12802" width="10.5703125" style="3" customWidth="1"/>
    <col min="12803" max="12803" width="12.7109375" style="3" customWidth="1"/>
    <col min="12804" max="13045" width="11.42578125" style="3"/>
    <col min="13046" max="13046" width="30" style="3" customWidth="1"/>
    <col min="13047" max="13047" width="8.7109375" style="3" customWidth="1"/>
    <col min="13048" max="13048" width="7.7109375" style="3" customWidth="1"/>
    <col min="13049" max="13049" width="8" style="3" customWidth="1"/>
    <col min="13050" max="13050" width="7.7109375" style="3" customWidth="1"/>
    <col min="13051" max="13052" width="8.28515625" style="3" customWidth="1"/>
    <col min="13053" max="13053" width="10.7109375" style="3" customWidth="1"/>
    <col min="13054" max="13054" width="10.42578125" style="3" customWidth="1"/>
    <col min="13055" max="13055" width="10.140625" style="3" customWidth="1"/>
    <col min="13056" max="13056" width="10.42578125" style="3" customWidth="1"/>
    <col min="13057" max="13058" width="10.5703125" style="3" customWidth="1"/>
    <col min="13059" max="13059" width="12.7109375" style="3" customWidth="1"/>
    <col min="13060" max="13301" width="11.42578125" style="3"/>
    <col min="13302" max="13302" width="30" style="3" customWidth="1"/>
    <col min="13303" max="13303" width="8.7109375" style="3" customWidth="1"/>
    <col min="13304" max="13304" width="7.7109375" style="3" customWidth="1"/>
    <col min="13305" max="13305" width="8" style="3" customWidth="1"/>
    <col min="13306" max="13306" width="7.7109375" style="3" customWidth="1"/>
    <col min="13307" max="13308" width="8.28515625" style="3" customWidth="1"/>
    <col min="13309" max="13309" width="10.7109375" style="3" customWidth="1"/>
    <col min="13310" max="13310" width="10.42578125" style="3" customWidth="1"/>
    <col min="13311" max="13311" width="10.140625" style="3" customWidth="1"/>
    <col min="13312" max="13312" width="10.42578125" style="3" customWidth="1"/>
    <col min="13313" max="13314" width="10.5703125" style="3" customWidth="1"/>
    <col min="13315" max="13315" width="12.7109375" style="3" customWidth="1"/>
    <col min="13316" max="13557" width="11.42578125" style="3"/>
    <col min="13558" max="13558" width="30" style="3" customWidth="1"/>
    <col min="13559" max="13559" width="8.7109375" style="3" customWidth="1"/>
    <col min="13560" max="13560" width="7.7109375" style="3" customWidth="1"/>
    <col min="13561" max="13561" width="8" style="3" customWidth="1"/>
    <col min="13562" max="13562" width="7.7109375" style="3" customWidth="1"/>
    <col min="13563" max="13564" width="8.28515625" style="3" customWidth="1"/>
    <col min="13565" max="13565" width="10.7109375" style="3" customWidth="1"/>
    <col min="13566" max="13566" width="10.42578125" style="3" customWidth="1"/>
    <col min="13567" max="13567" width="10.140625" style="3" customWidth="1"/>
    <col min="13568" max="13568" width="10.42578125" style="3" customWidth="1"/>
    <col min="13569" max="13570" width="10.5703125" style="3" customWidth="1"/>
    <col min="13571" max="13571" width="12.7109375" style="3" customWidth="1"/>
    <col min="13572" max="13813" width="11.42578125" style="3"/>
    <col min="13814" max="13814" width="30" style="3" customWidth="1"/>
    <col min="13815" max="13815" width="8.7109375" style="3" customWidth="1"/>
    <col min="13816" max="13816" width="7.7109375" style="3" customWidth="1"/>
    <col min="13817" max="13817" width="8" style="3" customWidth="1"/>
    <col min="13818" max="13818" width="7.7109375" style="3" customWidth="1"/>
    <col min="13819" max="13820" width="8.28515625" style="3" customWidth="1"/>
    <col min="13821" max="13821" width="10.7109375" style="3" customWidth="1"/>
    <col min="13822" max="13822" width="10.42578125" style="3" customWidth="1"/>
    <col min="13823" max="13823" width="10.140625" style="3" customWidth="1"/>
    <col min="13824" max="13824" width="10.42578125" style="3" customWidth="1"/>
    <col min="13825" max="13826" width="10.5703125" style="3" customWidth="1"/>
    <col min="13827" max="13827" width="12.7109375" style="3" customWidth="1"/>
    <col min="13828" max="14069" width="11.42578125" style="3"/>
    <col min="14070" max="14070" width="30" style="3" customWidth="1"/>
    <col min="14071" max="14071" width="8.7109375" style="3" customWidth="1"/>
    <col min="14072" max="14072" width="7.7109375" style="3" customWidth="1"/>
    <col min="14073" max="14073" width="8" style="3" customWidth="1"/>
    <col min="14074" max="14074" width="7.7109375" style="3" customWidth="1"/>
    <col min="14075" max="14076" width="8.28515625" style="3" customWidth="1"/>
    <col min="14077" max="14077" width="10.7109375" style="3" customWidth="1"/>
    <col min="14078" max="14078" width="10.42578125" style="3" customWidth="1"/>
    <col min="14079" max="14079" width="10.140625" style="3" customWidth="1"/>
    <col min="14080" max="14080" width="10.42578125" style="3" customWidth="1"/>
    <col min="14081" max="14082" width="10.5703125" style="3" customWidth="1"/>
    <col min="14083" max="14083" width="12.7109375" style="3" customWidth="1"/>
    <col min="14084" max="14325" width="11.42578125" style="3"/>
    <col min="14326" max="14326" width="30" style="3" customWidth="1"/>
    <col min="14327" max="14327" width="8.7109375" style="3" customWidth="1"/>
    <col min="14328" max="14328" width="7.7109375" style="3" customWidth="1"/>
    <col min="14329" max="14329" width="8" style="3" customWidth="1"/>
    <col min="14330" max="14330" width="7.7109375" style="3" customWidth="1"/>
    <col min="14331" max="14332" width="8.28515625" style="3" customWidth="1"/>
    <col min="14333" max="14333" width="10.7109375" style="3" customWidth="1"/>
    <col min="14334" max="14334" width="10.42578125" style="3" customWidth="1"/>
    <col min="14335" max="14335" width="10.140625" style="3" customWidth="1"/>
    <col min="14336" max="14336" width="10.42578125" style="3" customWidth="1"/>
    <col min="14337" max="14338" width="10.5703125" style="3" customWidth="1"/>
    <col min="14339" max="14339" width="12.7109375" style="3" customWidth="1"/>
    <col min="14340" max="14581" width="11.42578125" style="3"/>
    <col min="14582" max="14582" width="30" style="3" customWidth="1"/>
    <col min="14583" max="14583" width="8.7109375" style="3" customWidth="1"/>
    <col min="14584" max="14584" width="7.7109375" style="3" customWidth="1"/>
    <col min="14585" max="14585" width="8" style="3" customWidth="1"/>
    <col min="14586" max="14586" width="7.7109375" style="3" customWidth="1"/>
    <col min="14587" max="14588" width="8.28515625" style="3" customWidth="1"/>
    <col min="14589" max="14589" width="10.7109375" style="3" customWidth="1"/>
    <col min="14590" max="14590" width="10.42578125" style="3" customWidth="1"/>
    <col min="14591" max="14591" width="10.140625" style="3" customWidth="1"/>
    <col min="14592" max="14592" width="10.42578125" style="3" customWidth="1"/>
    <col min="14593" max="14594" width="10.5703125" style="3" customWidth="1"/>
    <col min="14595" max="14595" width="12.7109375" style="3" customWidth="1"/>
    <col min="14596" max="14837" width="11.42578125" style="3"/>
    <col min="14838" max="14838" width="30" style="3" customWidth="1"/>
    <col min="14839" max="14839" width="8.7109375" style="3" customWidth="1"/>
    <col min="14840" max="14840" width="7.7109375" style="3" customWidth="1"/>
    <col min="14841" max="14841" width="8" style="3" customWidth="1"/>
    <col min="14842" max="14842" width="7.7109375" style="3" customWidth="1"/>
    <col min="14843" max="14844" width="8.28515625" style="3" customWidth="1"/>
    <col min="14845" max="14845" width="10.7109375" style="3" customWidth="1"/>
    <col min="14846" max="14846" width="10.42578125" style="3" customWidth="1"/>
    <col min="14847" max="14847" width="10.140625" style="3" customWidth="1"/>
    <col min="14848" max="14848" width="10.42578125" style="3" customWidth="1"/>
    <col min="14849" max="14850" width="10.5703125" style="3" customWidth="1"/>
    <col min="14851" max="14851" width="12.7109375" style="3" customWidth="1"/>
    <col min="14852" max="15093" width="11.42578125" style="3"/>
    <col min="15094" max="15094" width="30" style="3" customWidth="1"/>
    <col min="15095" max="15095" width="8.7109375" style="3" customWidth="1"/>
    <col min="15096" max="15096" width="7.7109375" style="3" customWidth="1"/>
    <col min="15097" max="15097" width="8" style="3" customWidth="1"/>
    <col min="15098" max="15098" width="7.7109375" style="3" customWidth="1"/>
    <col min="15099" max="15100" width="8.28515625" style="3" customWidth="1"/>
    <col min="15101" max="15101" width="10.7109375" style="3" customWidth="1"/>
    <col min="15102" max="15102" width="10.42578125" style="3" customWidth="1"/>
    <col min="15103" max="15103" width="10.140625" style="3" customWidth="1"/>
    <col min="15104" max="15104" width="10.42578125" style="3" customWidth="1"/>
    <col min="15105" max="15106" width="10.5703125" style="3" customWidth="1"/>
    <col min="15107" max="15107" width="12.7109375" style="3" customWidth="1"/>
    <col min="15108" max="15349" width="11.42578125" style="3"/>
    <col min="15350" max="15350" width="30" style="3" customWidth="1"/>
    <col min="15351" max="15351" width="8.7109375" style="3" customWidth="1"/>
    <col min="15352" max="15352" width="7.7109375" style="3" customWidth="1"/>
    <col min="15353" max="15353" width="8" style="3" customWidth="1"/>
    <col min="15354" max="15354" width="7.7109375" style="3" customWidth="1"/>
    <col min="15355" max="15356" width="8.28515625" style="3" customWidth="1"/>
    <col min="15357" max="15357" width="10.7109375" style="3" customWidth="1"/>
    <col min="15358" max="15358" width="10.42578125" style="3" customWidth="1"/>
    <col min="15359" max="15359" width="10.140625" style="3" customWidth="1"/>
    <col min="15360" max="15360" width="10.42578125" style="3" customWidth="1"/>
    <col min="15361" max="15362" width="10.5703125" style="3" customWidth="1"/>
    <col min="15363" max="15363" width="12.7109375" style="3" customWidth="1"/>
    <col min="15364" max="15605" width="11.42578125" style="3"/>
    <col min="15606" max="15606" width="30" style="3" customWidth="1"/>
    <col min="15607" max="15607" width="8.7109375" style="3" customWidth="1"/>
    <col min="15608" max="15608" width="7.7109375" style="3" customWidth="1"/>
    <col min="15609" max="15609" width="8" style="3" customWidth="1"/>
    <col min="15610" max="15610" width="7.7109375" style="3" customWidth="1"/>
    <col min="15611" max="15612" width="8.28515625" style="3" customWidth="1"/>
    <col min="15613" max="15613" width="10.7109375" style="3" customWidth="1"/>
    <col min="15614" max="15614" width="10.42578125" style="3" customWidth="1"/>
    <col min="15615" max="15615" width="10.140625" style="3" customWidth="1"/>
    <col min="15616" max="15616" width="10.42578125" style="3" customWidth="1"/>
    <col min="15617" max="15618" width="10.5703125" style="3" customWidth="1"/>
    <col min="15619" max="15619" width="12.7109375" style="3" customWidth="1"/>
    <col min="15620" max="15861" width="11.42578125" style="3"/>
    <col min="15862" max="15862" width="30" style="3" customWidth="1"/>
    <col min="15863" max="15863" width="8.7109375" style="3" customWidth="1"/>
    <col min="15864" max="15864" width="7.7109375" style="3" customWidth="1"/>
    <col min="15865" max="15865" width="8" style="3" customWidth="1"/>
    <col min="15866" max="15866" width="7.7109375" style="3" customWidth="1"/>
    <col min="15867" max="15868" width="8.28515625" style="3" customWidth="1"/>
    <col min="15869" max="15869" width="10.7109375" style="3" customWidth="1"/>
    <col min="15870" max="15870" width="10.42578125" style="3" customWidth="1"/>
    <col min="15871" max="15871" width="10.140625" style="3" customWidth="1"/>
    <col min="15872" max="15872" width="10.42578125" style="3" customWidth="1"/>
    <col min="15873" max="15874" width="10.5703125" style="3" customWidth="1"/>
    <col min="15875" max="15875" width="12.7109375" style="3" customWidth="1"/>
    <col min="15876" max="16117" width="11.42578125" style="3"/>
    <col min="16118" max="16118" width="30" style="3" customWidth="1"/>
    <col min="16119" max="16119" width="8.7109375" style="3" customWidth="1"/>
    <col min="16120" max="16120" width="7.7109375" style="3" customWidth="1"/>
    <col min="16121" max="16121" width="8" style="3" customWidth="1"/>
    <col min="16122" max="16122" width="7.7109375" style="3" customWidth="1"/>
    <col min="16123" max="16124" width="8.28515625" style="3" customWidth="1"/>
    <col min="16125" max="16125" width="10.7109375" style="3" customWidth="1"/>
    <col min="16126" max="16126" width="10.42578125" style="3" customWidth="1"/>
    <col min="16127" max="16127" width="10.140625" style="3" customWidth="1"/>
    <col min="16128" max="16128" width="10.42578125" style="3" customWidth="1"/>
    <col min="16129" max="16130" width="10.5703125" style="3" customWidth="1"/>
    <col min="16131" max="16131" width="12.7109375" style="3" customWidth="1"/>
    <col min="16132" max="16384" width="11.42578125" style="3"/>
  </cols>
  <sheetData>
    <row r="7" spans="2:16">
      <c r="K7" s="261" t="s">
        <v>145</v>
      </c>
      <c r="L7" s="261"/>
      <c r="M7" s="261"/>
    </row>
    <row r="8" spans="2:16">
      <c r="K8" s="261"/>
      <c r="L8" s="261"/>
      <c r="M8" s="261"/>
    </row>
    <row r="9" spans="2:16" ht="30.75" customHeight="1">
      <c r="B9" s="279" t="s">
        <v>158</v>
      </c>
      <c r="C9" s="279"/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233"/>
      <c r="O9" s="233"/>
      <c r="P9" s="45"/>
    </row>
    <row r="11" spans="2:16">
      <c r="B11" s="5"/>
      <c r="C11" s="5"/>
    </row>
    <row r="12" spans="2:16" ht="36" customHeight="1">
      <c r="B12" s="151" t="s">
        <v>0</v>
      </c>
      <c r="C12" s="152" t="s">
        <v>145</v>
      </c>
      <c r="E12" s="52">
        <v>100</v>
      </c>
    </row>
    <row r="13" spans="2:16" ht="36" customHeight="1">
      <c r="B13" s="153" t="s">
        <v>157</v>
      </c>
      <c r="C13" s="154">
        <v>358</v>
      </c>
    </row>
    <row r="14" spans="2:16" ht="30.95" customHeight="1">
      <c r="B14" s="155" t="s">
        <v>135</v>
      </c>
      <c r="C14" s="156">
        <v>302</v>
      </c>
    </row>
    <row r="15" spans="2:16" ht="12.75" customHeight="1" thickBot="1">
      <c r="B15" s="157"/>
      <c r="C15" s="154"/>
      <c r="D15" s="7"/>
    </row>
    <row r="16" spans="2:16" ht="39.75" customHeight="1" thickTop="1">
      <c r="B16" s="158" t="s">
        <v>18</v>
      </c>
      <c r="C16" s="159">
        <f>(C14*E12/C13)-100</f>
        <v>-15.642458100558656</v>
      </c>
    </row>
    <row r="25" spans="2:13" ht="15.75">
      <c r="K25" s="278" t="s">
        <v>142</v>
      </c>
      <c r="L25" s="278"/>
      <c r="M25" s="278"/>
    </row>
    <row r="26" spans="2:13" ht="15.75">
      <c r="B26" s="160"/>
      <c r="C26" s="161"/>
    </row>
    <row r="27" spans="2:13" ht="15.75">
      <c r="B27" s="160"/>
      <c r="C27" s="161"/>
    </row>
    <row r="28" spans="2:13" ht="15.75">
      <c r="B28" s="160"/>
      <c r="C28" s="161"/>
    </row>
    <row r="29" spans="2:13" ht="15.75">
      <c r="B29" s="160"/>
      <c r="C29" s="161"/>
    </row>
    <row r="30" spans="2:13">
      <c r="B30" s="162"/>
      <c r="C30" s="28"/>
    </row>
  </sheetData>
  <mergeCells count="3">
    <mergeCell ref="K25:M25"/>
    <mergeCell ref="K7:M8"/>
    <mergeCell ref="B9:M9"/>
  </mergeCells>
  <printOptions horizontalCentered="1"/>
  <pageMargins left="0.42" right="0" top="0.59" bottom="0" header="0" footer="0"/>
  <pageSetup paperSize="9" scale="75" orientation="landscape" horizontalDpi="300" verticalDpi="300" r:id="rId1"/>
  <headerFooter alignWithMargins="0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G34"/>
  <sheetViews>
    <sheetView showGridLines="0" view="pageLayout" topLeftCell="A19" zoomScaleNormal="100" workbookViewId="0">
      <selection activeCell="B5" sqref="B5"/>
    </sheetView>
  </sheetViews>
  <sheetFormatPr baseColWidth="10" defaultRowHeight="12.75"/>
  <cols>
    <col min="1" max="1" width="3" customWidth="1"/>
    <col min="2" max="2" width="68.85546875" customWidth="1"/>
    <col min="3" max="3" width="15.5703125" customWidth="1"/>
    <col min="4" max="4" width="12.85546875" customWidth="1"/>
  </cols>
  <sheetData>
    <row r="8" spans="1:7" ht="36.75" customHeight="1">
      <c r="A8" s="280" t="s">
        <v>143</v>
      </c>
      <c r="B8" s="280"/>
      <c r="C8" s="280"/>
      <c r="D8" s="38"/>
      <c r="E8" s="38"/>
      <c r="F8" s="38"/>
      <c r="G8" s="38"/>
    </row>
    <row r="9" spans="1:7" ht="32.25">
      <c r="B9" s="281" t="s">
        <v>145</v>
      </c>
      <c r="C9" s="281"/>
    </row>
    <row r="10" spans="1:7" ht="31.5" customHeight="1"/>
    <row r="11" spans="1:7" ht="15.75" thickBot="1">
      <c r="B11" s="50" t="s">
        <v>92</v>
      </c>
      <c r="C11" s="51" t="s">
        <v>93</v>
      </c>
    </row>
    <row r="12" spans="1:7" ht="15.75" thickBot="1">
      <c r="B12" s="194" t="s">
        <v>125</v>
      </c>
      <c r="C12" s="195"/>
    </row>
    <row r="13" spans="1:7" ht="15">
      <c r="B13" s="239" t="s">
        <v>160</v>
      </c>
      <c r="C13" s="240">
        <v>3</v>
      </c>
    </row>
    <row r="14" spans="1:7" ht="15">
      <c r="B14" s="41" t="s">
        <v>161</v>
      </c>
      <c r="C14" s="42">
        <v>3</v>
      </c>
    </row>
    <row r="15" spans="1:7" ht="15">
      <c r="B15" s="40" t="s">
        <v>162</v>
      </c>
      <c r="C15" s="39">
        <v>3</v>
      </c>
    </row>
    <row r="16" spans="1:7" ht="15">
      <c r="B16" s="40" t="s">
        <v>163</v>
      </c>
      <c r="C16" s="39">
        <v>3</v>
      </c>
      <c r="E16" t="s">
        <v>132</v>
      </c>
    </row>
    <row r="17" spans="2:3" ht="15">
      <c r="B17" s="40" t="s">
        <v>164</v>
      </c>
      <c r="C17" s="39">
        <v>2</v>
      </c>
    </row>
    <row r="18" spans="2:3" ht="15">
      <c r="B18" s="40" t="s">
        <v>165</v>
      </c>
      <c r="C18" s="39">
        <v>2</v>
      </c>
    </row>
    <row r="19" spans="2:3" ht="15">
      <c r="B19" s="40" t="s">
        <v>166</v>
      </c>
      <c r="C19" s="39">
        <v>2</v>
      </c>
    </row>
    <row r="20" spans="2:3" ht="15">
      <c r="B20" s="40" t="s">
        <v>167</v>
      </c>
      <c r="C20" s="39">
        <v>2</v>
      </c>
    </row>
    <row r="21" spans="2:3" ht="15.75" thickBot="1">
      <c r="B21" s="41"/>
      <c r="C21" s="42"/>
    </row>
    <row r="22" spans="2:3" ht="15.75" thickBot="1">
      <c r="B22" s="241" t="s">
        <v>126</v>
      </c>
      <c r="C22" s="195"/>
    </row>
    <row r="23" spans="2:3" ht="15">
      <c r="B23" s="239" t="s">
        <v>168</v>
      </c>
      <c r="C23" s="240">
        <v>3</v>
      </c>
    </row>
    <row r="24" spans="2:3" ht="15">
      <c r="B24" s="40" t="s">
        <v>136</v>
      </c>
      <c r="C24" s="39">
        <v>2</v>
      </c>
    </row>
    <row r="25" spans="2:3" ht="15">
      <c r="B25" s="40" t="s">
        <v>169</v>
      </c>
      <c r="C25" s="39">
        <v>2</v>
      </c>
    </row>
    <row r="26" spans="2:3" ht="15">
      <c r="B26" s="40" t="s">
        <v>170</v>
      </c>
      <c r="C26" s="39">
        <v>2</v>
      </c>
    </row>
    <row r="27" spans="2:3" ht="15.75" thickBot="1">
      <c r="B27" s="242"/>
      <c r="C27" s="243"/>
    </row>
    <row r="28" spans="2:3" ht="15.75" thickBot="1">
      <c r="B28" s="241" t="s">
        <v>177</v>
      </c>
      <c r="C28" s="195"/>
    </row>
    <row r="29" spans="2:3" ht="15">
      <c r="B29" s="40" t="s">
        <v>171</v>
      </c>
      <c r="C29" s="39">
        <v>5</v>
      </c>
    </row>
    <row r="30" spans="2:3" ht="15">
      <c r="B30" s="40" t="s">
        <v>172</v>
      </c>
      <c r="C30" s="39">
        <v>3</v>
      </c>
    </row>
    <row r="31" spans="2:3" ht="15">
      <c r="B31" s="40" t="s">
        <v>173</v>
      </c>
      <c r="C31" s="39">
        <v>3</v>
      </c>
    </row>
    <row r="32" spans="2:3" ht="15">
      <c r="B32" s="40" t="s">
        <v>174</v>
      </c>
      <c r="C32" s="39">
        <v>2</v>
      </c>
    </row>
    <row r="33" spans="2:3" ht="15">
      <c r="B33" s="40" t="s">
        <v>175</v>
      </c>
      <c r="C33" s="39">
        <v>2</v>
      </c>
    </row>
    <row r="34" spans="2:3" ht="15">
      <c r="B34" s="40" t="s">
        <v>176</v>
      </c>
      <c r="C34" s="39">
        <v>19</v>
      </c>
    </row>
  </sheetData>
  <mergeCells count="2">
    <mergeCell ref="A8:C8"/>
    <mergeCell ref="B9:C9"/>
  </mergeCells>
  <pageMargins left="0.6" right="0.41" top="0.75" bottom="0.75" header="0.3" footer="0.3"/>
  <pageSetup orientation="portrait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O30"/>
  <sheetViews>
    <sheetView showGridLines="0" view="pageLayout" topLeftCell="A4" zoomScale="75" zoomScaleSheetLayoutView="75" zoomScalePageLayoutView="75" workbookViewId="0">
      <selection activeCell="C20" sqref="C20"/>
    </sheetView>
  </sheetViews>
  <sheetFormatPr baseColWidth="10" defaultRowHeight="15"/>
  <cols>
    <col min="1" max="1" width="26" style="9" customWidth="1"/>
    <col min="2" max="2" width="17.42578125" style="9" customWidth="1"/>
    <col min="3" max="3" width="18.28515625" style="9" customWidth="1"/>
    <col min="4" max="245" width="11.42578125" style="9"/>
    <col min="246" max="246" width="29.7109375" style="9" customWidth="1"/>
    <col min="247" max="247" width="9.42578125" style="9" customWidth="1"/>
    <col min="248" max="248" width="9.85546875" style="9" customWidth="1"/>
    <col min="249" max="249" width="8.7109375" style="9" customWidth="1"/>
    <col min="250" max="250" width="9.28515625" style="9" customWidth="1"/>
    <col min="251" max="251" width="8.140625" style="9" customWidth="1"/>
    <col min="252" max="252" width="8.28515625" style="9" customWidth="1"/>
    <col min="253" max="253" width="9.140625" style="9" customWidth="1"/>
    <col min="254" max="254" width="9.85546875" style="9" customWidth="1"/>
    <col min="255" max="255" width="10" style="9" customWidth="1"/>
    <col min="256" max="256" width="9.7109375" style="9" customWidth="1"/>
    <col min="257" max="257" width="7.42578125" style="9" customWidth="1"/>
    <col min="258" max="258" width="10" style="9" customWidth="1"/>
    <col min="259" max="259" width="12.7109375" style="9" customWidth="1"/>
    <col min="260" max="501" width="11.42578125" style="9"/>
    <col min="502" max="502" width="29.7109375" style="9" customWidth="1"/>
    <col min="503" max="503" width="9.42578125" style="9" customWidth="1"/>
    <col min="504" max="504" width="9.85546875" style="9" customWidth="1"/>
    <col min="505" max="505" width="8.7109375" style="9" customWidth="1"/>
    <col min="506" max="506" width="9.28515625" style="9" customWidth="1"/>
    <col min="507" max="507" width="8.140625" style="9" customWidth="1"/>
    <col min="508" max="508" width="8.28515625" style="9" customWidth="1"/>
    <col min="509" max="509" width="9.140625" style="9" customWidth="1"/>
    <col min="510" max="510" width="9.85546875" style="9" customWidth="1"/>
    <col min="511" max="511" width="10" style="9" customWidth="1"/>
    <col min="512" max="512" width="9.7109375" style="9" customWidth="1"/>
    <col min="513" max="513" width="7.42578125" style="9" customWidth="1"/>
    <col min="514" max="514" width="10" style="9" customWidth="1"/>
    <col min="515" max="515" width="12.7109375" style="9" customWidth="1"/>
    <col min="516" max="757" width="11.42578125" style="9"/>
    <col min="758" max="758" width="29.7109375" style="9" customWidth="1"/>
    <col min="759" max="759" width="9.42578125" style="9" customWidth="1"/>
    <col min="760" max="760" width="9.85546875" style="9" customWidth="1"/>
    <col min="761" max="761" width="8.7109375" style="9" customWidth="1"/>
    <col min="762" max="762" width="9.28515625" style="9" customWidth="1"/>
    <col min="763" max="763" width="8.140625" style="9" customWidth="1"/>
    <col min="764" max="764" width="8.28515625" style="9" customWidth="1"/>
    <col min="765" max="765" width="9.140625" style="9" customWidth="1"/>
    <col min="766" max="766" width="9.85546875" style="9" customWidth="1"/>
    <col min="767" max="767" width="10" style="9" customWidth="1"/>
    <col min="768" max="768" width="9.7109375" style="9" customWidth="1"/>
    <col min="769" max="769" width="7.42578125" style="9" customWidth="1"/>
    <col min="770" max="770" width="10" style="9" customWidth="1"/>
    <col min="771" max="771" width="12.7109375" style="9" customWidth="1"/>
    <col min="772" max="1013" width="11.42578125" style="9"/>
    <col min="1014" max="1014" width="29.7109375" style="9" customWidth="1"/>
    <col min="1015" max="1015" width="9.42578125" style="9" customWidth="1"/>
    <col min="1016" max="1016" width="9.85546875" style="9" customWidth="1"/>
    <col min="1017" max="1017" width="8.7109375" style="9" customWidth="1"/>
    <col min="1018" max="1018" width="9.28515625" style="9" customWidth="1"/>
    <col min="1019" max="1019" width="8.140625" style="9" customWidth="1"/>
    <col min="1020" max="1020" width="8.28515625" style="9" customWidth="1"/>
    <col min="1021" max="1021" width="9.140625" style="9" customWidth="1"/>
    <col min="1022" max="1022" width="9.85546875" style="9" customWidth="1"/>
    <col min="1023" max="1023" width="10" style="9" customWidth="1"/>
    <col min="1024" max="1024" width="9.7109375" style="9" customWidth="1"/>
    <col min="1025" max="1025" width="7.42578125" style="9" customWidth="1"/>
    <col min="1026" max="1026" width="10" style="9" customWidth="1"/>
    <col min="1027" max="1027" width="12.7109375" style="9" customWidth="1"/>
    <col min="1028" max="1269" width="11.42578125" style="9"/>
    <col min="1270" max="1270" width="29.7109375" style="9" customWidth="1"/>
    <col min="1271" max="1271" width="9.42578125" style="9" customWidth="1"/>
    <col min="1272" max="1272" width="9.85546875" style="9" customWidth="1"/>
    <col min="1273" max="1273" width="8.7109375" style="9" customWidth="1"/>
    <col min="1274" max="1274" width="9.28515625" style="9" customWidth="1"/>
    <col min="1275" max="1275" width="8.140625" style="9" customWidth="1"/>
    <col min="1276" max="1276" width="8.28515625" style="9" customWidth="1"/>
    <col min="1277" max="1277" width="9.140625" style="9" customWidth="1"/>
    <col min="1278" max="1278" width="9.85546875" style="9" customWidth="1"/>
    <col min="1279" max="1279" width="10" style="9" customWidth="1"/>
    <col min="1280" max="1280" width="9.7109375" style="9" customWidth="1"/>
    <col min="1281" max="1281" width="7.42578125" style="9" customWidth="1"/>
    <col min="1282" max="1282" width="10" style="9" customWidth="1"/>
    <col min="1283" max="1283" width="12.7109375" style="9" customWidth="1"/>
    <col min="1284" max="1525" width="11.42578125" style="9"/>
    <col min="1526" max="1526" width="29.7109375" style="9" customWidth="1"/>
    <col min="1527" max="1527" width="9.42578125" style="9" customWidth="1"/>
    <col min="1528" max="1528" width="9.85546875" style="9" customWidth="1"/>
    <col min="1529" max="1529" width="8.7109375" style="9" customWidth="1"/>
    <col min="1530" max="1530" width="9.28515625" style="9" customWidth="1"/>
    <col min="1531" max="1531" width="8.140625" style="9" customWidth="1"/>
    <col min="1532" max="1532" width="8.28515625" style="9" customWidth="1"/>
    <col min="1533" max="1533" width="9.140625" style="9" customWidth="1"/>
    <col min="1534" max="1534" width="9.85546875" style="9" customWidth="1"/>
    <col min="1535" max="1535" width="10" style="9" customWidth="1"/>
    <col min="1536" max="1536" width="9.7109375" style="9" customWidth="1"/>
    <col min="1537" max="1537" width="7.42578125" style="9" customWidth="1"/>
    <col min="1538" max="1538" width="10" style="9" customWidth="1"/>
    <col min="1539" max="1539" width="12.7109375" style="9" customWidth="1"/>
    <col min="1540" max="1781" width="11.42578125" style="9"/>
    <col min="1782" max="1782" width="29.7109375" style="9" customWidth="1"/>
    <col min="1783" max="1783" width="9.42578125" style="9" customWidth="1"/>
    <col min="1784" max="1784" width="9.85546875" style="9" customWidth="1"/>
    <col min="1785" max="1785" width="8.7109375" style="9" customWidth="1"/>
    <col min="1786" max="1786" width="9.28515625" style="9" customWidth="1"/>
    <col min="1787" max="1787" width="8.140625" style="9" customWidth="1"/>
    <col min="1788" max="1788" width="8.28515625" style="9" customWidth="1"/>
    <col min="1789" max="1789" width="9.140625" style="9" customWidth="1"/>
    <col min="1790" max="1790" width="9.85546875" style="9" customWidth="1"/>
    <col min="1791" max="1791" width="10" style="9" customWidth="1"/>
    <col min="1792" max="1792" width="9.7109375" style="9" customWidth="1"/>
    <col min="1793" max="1793" width="7.42578125" style="9" customWidth="1"/>
    <col min="1794" max="1794" width="10" style="9" customWidth="1"/>
    <col min="1795" max="1795" width="12.7109375" style="9" customWidth="1"/>
    <col min="1796" max="2037" width="11.42578125" style="9"/>
    <col min="2038" max="2038" width="29.7109375" style="9" customWidth="1"/>
    <col min="2039" max="2039" width="9.42578125" style="9" customWidth="1"/>
    <col min="2040" max="2040" width="9.85546875" style="9" customWidth="1"/>
    <col min="2041" max="2041" width="8.7109375" style="9" customWidth="1"/>
    <col min="2042" max="2042" width="9.28515625" style="9" customWidth="1"/>
    <col min="2043" max="2043" width="8.140625" style="9" customWidth="1"/>
    <col min="2044" max="2044" width="8.28515625" style="9" customWidth="1"/>
    <col min="2045" max="2045" width="9.140625" style="9" customWidth="1"/>
    <col min="2046" max="2046" width="9.85546875" style="9" customWidth="1"/>
    <col min="2047" max="2047" width="10" style="9" customWidth="1"/>
    <col min="2048" max="2048" width="9.7109375" style="9" customWidth="1"/>
    <col min="2049" max="2049" width="7.42578125" style="9" customWidth="1"/>
    <col min="2050" max="2050" width="10" style="9" customWidth="1"/>
    <col min="2051" max="2051" width="12.7109375" style="9" customWidth="1"/>
    <col min="2052" max="2293" width="11.42578125" style="9"/>
    <col min="2294" max="2294" width="29.7109375" style="9" customWidth="1"/>
    <col min="2295" max="2295" width="9.42578125" style="9" customWidth="1"/>
    <col min="2296" max="2296" width="9.85546875" style="9" customWidth="1"/>
    <col min="2297" max="2297" width="8.7109375" style="9" customWidth="1"/>
    <col min="2298" max="2298" width="9.28515625" style="9" customWidth="1"/>
    <col min="2299" max="2299" width="8.140625" style="9" customWidth="1"/>
    <col min="2300" max="2300" width="8.28515625" style="9" customWidth="1"/>
    <col min="2301" max="2301" width="9.140625" style="9" customWidth="1"/>
    <col min="2302" max="2302" width="9.85546875" style="9" customWidth="1"/>
    <col min="2303" max="2303" width="10" style="9" customWidth="1"/>
    <col min="2304" max="2304" width="9.7109375" style="9" customWidth="1"/>
    <col min="2305" max="2305" width="7.42578125" style="9" customWidth="1"/>
    <col min="2306" max="2306" width="10" style="9" customWidth="1"/>
    <col min="2307" max="2307" width="12.7109375" style="9" customWidth="1"/>
    <col min="2308" max="2549" width="11.42578125" style="9"/>
    <col min="2550" max="2550" width="29.7109375" style="9" customWidth="1"/>
    <col min="2551" max="2551" width="9.42578125" style="9" customWidth="1"/>
    <col min="2552" max="2552" width="9.85546875" style="9" customWidth="1"/>
    <col min="2553" max="2553" width="8.7109375" style="9" customWidth="1"/>
    <col min="2554" max="2554" width="9.28515625" style="9" customWidth="1"/>
    <col min="2555" max="2555" width="8.140625" style="9" customWidth="1"/>
    <col min="2556" max="2556" width="8.28515625" style="9" customWidth="1"/>
    <col min="2557" max="2557" width="9.140625" style="9" customWidth="1"/>
    <col min="2558" max="2558" width="9.85546875" style="9" customWidth="1"/>
    <col min="2559" max="2559" width="10" style="9" customWidth="1"/>
    <col min="2560" max="2560" width="9.7109375" style="9" customWidth="1"/>
    <col min="2561" max="2561" width="7.42578125" style="9" customWidth="1"/>
    <col min="2562" max="2562" width="10" style="9" customWidth="1"/>
    <col min="2563" max="2563" width="12.7109375" style="9" customWidth="1"/>
    <col min="2564" max="2805" width="11.42578125" style="9"/>
    <col min="2806" max="2806" width="29.7109375" style="9" customWidth="1"/>
    <col min="2807" max="2807" width="9.42578125" style="9" customWidth="1"/>
    <col min="2808" max="2808" width="9.85546875" style="9" customWidth="1"/>
    <col min="2809" max="2809" width="8.7109375" style="9" customWidth="1"/>
    <col min="2810" max="2810" width="9.28515625" style="9" customWidth="1"/>
    <col min="2811" max="2811" width="8.140625" style="9" customWidth="1"/>
    <col min="2812" max="2812" width="8.28515625" style="9" customWidth="1"/>
    <col min="2813" max="2813" width="9.140625" style="9" customWidth="1"/>
    <col min="2814" max="2814" width="9.85546875" style="9" customWidth="1"/>
    <col min="2815" max="2815" width="10" style="9" customWidth="1"/>
    <col min="2816" max="2816" width="9.7109375" style="9" customWidth="1"/>
    <col min="2817" max="2817" width="7.42578125" style="9" customWidth="1"/>
    <col min="2818" max="2818" width="10" style="9" customWidth="1"/>
    <col min="2819" max="2819" width="12.7109375" style="9" customWidth="1"/>
    <col min="2820" max="3061" width="11.42578125" style="9"/>
    <col min="3062" max="3062" width="29.7109375" style="9" customWidth="1"/>
    <col min="3063" max="3063" width="9.42578125" style="9" customWidth="1"/>
    <col min="3064" max="3064" width="9.85546875" style="9" customWidth="1"/>
    <col min="3065" max="3065" width="8.7109375" style="9" customWidth="1"/>
    <col min="3066" max="3066" width="9.28515625" style="9" customWidth="1"/>
    <col min="3067" max="3067" width="8.140625" style="9" customWidth="1"/>
    <col min="3068" max="3068" width="8.28515625" style="9" customWidth="1"/>
    <col min="3069" max="3069" width="9.140625" style="9" customWidth="1"/>
    <col min="3070" max="3070" width="9.85546875" style="9" customWidth="1"/>
    <col min="3071" max="3071" width="10" style="9" customWidth="1"/>
    <col min="3072" max="3072" width="9.7109375" style="9" customWidth="1"/>
    <col min="3073" max="3073" width="7.42578125" style="9" customWidth="1"/>
    <col min="3074" max="3074" width="10" style="9" customWidth="1"/>
    <col min="3075" max="3075" width="12.7109375" style="9" customWidth="1"/>
    <col min="3076" max="3317" width="11.42578125" style="9"/>
    <col min="3318" max="3318" width="29.7109375" style="9" customWidth="1"/>
    <col min="3319" max="3319" width="9.42578125" style="9" customWidth="1"/>
    <col min="3320" max="3320" width="9.85546875" style="9" customWidth="1"/>
    <col min="3321" max="3321" width="8.7109375" style="9" customWidth="1"/>
    <col min="3322" max="3322" width="9.28515625" style="9" customWidth="1"/>
    <col min="3323" max="3323" width="8.140625" style="9" customWidth="1"/>
    <col min="3324" max="3324" width="8.28515625" style="9" customWidth="1"/>
    <col min="3325" max="3325" width="9.140625" style="9" customWidth="1"/>
    <col min="3326" max="3326" width="9.85546875" style="9" customWidth="1"/>
    <col min="3327" max="3327" width="10" style="9" customWidth="1"/>
    <col min="3328" max="3328" width="9.7109375" style="9" customWidth="1"/>
    <col min="3329" max="3329" width="7.42578125" style="9" customWidth="1"/>
    <col min="3330" max="3330" width="10" style="9" customWidth="1"/>
    <col min="3331" max="3331" width="12.7109375" style="9" customWidth="1"/>
    <col min="3332" max="3573" width="11.42578125" style="9"/>
    <col min="3574" max="3574" width="29.7109375" style="9" customWidth="1"/>
    <col min="3575" max="3575" width="9.42578125" style="9" customWidth="1"/>
    <col min="3576" max="3576" width="9.85546875" style="9" customWidth="1"/>
    <col min="3577" max="3577" width="8.7109375" style="9" customWidth="1"/>
    <col min="3578" max="3578" width="9.28515625" style="9" customWidth="1"/>
    <col min="3579" max="3579" width="8.140625" style="9" customWidth="1"/>
    <col min="3580" max="3580" width="8.28515625" style="9" customWidth="1"/>
    <col min="3581" max="3581" width="9.140625" style="9" customWidth="1"/>
    <col min="3582" max="3582" width="9.85546875" style="9" customWidth="1"/>
    <col min="3583" max="3583" width="10" style="9" customWidth="1"/>
    <col min="3584" max="3584" width="9.7109375" style="9" customWidth="1"/>
    <col min="3585" max="3585" width="7.42578125" style="9" customWidth="1"/>
    <col min="3586" max="3586" width="10" style="9" customWidth="1"/>
    <col min="3587" max="3587" width="12.7109375" style="9" customWidth="1"/>
    <col min="3588" max="3829" width="11.42578125" style="9"/>
    <col min="3830" max="3830" width="29.7109375" style="9" customWidth="1"/>
    <col min="3831" max="3831" width="9.42578125" style="9" customWidth="1"/>
    <col min="3832" max="3832" width="9.85546875" style="9" customWidth="1"/>
    <col min="3833" max="3833" width="8.7109375" style="9" customWidth="1"/>
    <col min="3834" max="3834" width="9.28515625" style="9" customWidth="1"/>
    <col min="3835" max="3835" width="8.140625" style="9" customWidth="1"/>
    <col min="3836" max="3836" width="8.28515625" style="9" customWidth="1"/>
    <col min="3837" max="3837" width="9.140625" style="9" customWidth="1"/>
    <col min="3838" max="3838" width="9.85546875" style="9" customWidth="1"/>
    <col min="3839" max="3839" width="10" style="9" customWidth="1"/>
    <col min="3840" max="3840" width="9.7109375" style="9" customWidth="1"/>
    <col min="3841" max="3841" width="7.42578125" style="9" customWidth="1"/>
    <col min="3842" max="3842" width="10" style="9" customWidth="1"/>
    <col min="3843" max="3843" width="12.7109375" style="9" customWidth="1"/>
    <col min="3844" max="4085" width="11.42578125" style="9"/>
    <col min="4086" max="4086" width="29.7109375" style="9" customWidth="1"/>
    <col min="4087" max="4087" width="9.42578125" style="9" customWidth="1"/>
    <col min="4088" max="4088" width="9.85546875" style="9" customWidth="1"/>
    <col min="4089" max="4089" width="8.7109375" style="9" customWidth="1"/>
    <col min="4090" max="4090" width="9.28515625" style="9" customWidth="1"/>
    <col min="4091" max="4091" width="8.140625" style="9" customWidth="1"/>
    <col min="4092" max="4092" width="8.28515625" style="9" customWidth="1"/>
    <col min="4093" max="4093" width="9.140625" style="9" customWidth="1"/>
    <col min="4094" max="4094" width="9.85546875" style="9" customWidth="1"/>
    <col min="4095" max="4095" width="10" style="9" customWidth="1"/>
    <col min="4096" max="4096" width="9.7109375" style="9" customWidth="1"/>
    <col min="4097" max="4097" width="7.42578125" style="9" customWidth="1"/>
    <col min="4098" max="4098" width="10" style="9" customWidth="1"/>
    <col min="4099" max="4099" width="12.7109375" style="9" customWidth="1"/>
    <col min="4100" max="4341" width="11.42578125" style="9"/>
    <col min="4342" max="4342" width="29.7109375" style="9" customWidth="1"/>
    <col min="4343" max="4343" width="9.42578125" style="9" customWidth="1"/>
    <col min="4344" max="4344" width="9.85546875" style="9" customWidth="1"/>
    <col min="4345" max="4345" width="8.7109375" style="9" customWidth="1"/>
    <col min="4346" max="4346" width="9.28515625" style="9" customWidth="1"/>
    <col min="4347" max="4347" width="8.140625" style="9" customWidth="1"/>
    <col min="4348" max="4348" width="8.28515625" style="9" customWidth="1"/>
    <col min="4349" max="4349" width="9.140625" style="9" customWidth="1"/>
    <col min="4350" max="4350" width="9.85546875" style="9" customWidth="1"/>
    <col min="4351" max="4351" width="10" style="9" customWidth="1"/>
    <col min="4352" max="4352" width="9.7109375" style="9" customWidth="1"/>
    <col min="4353" max="4353" width="7.42578125" style="9" customWidth="1"/>
    <col min="4354" max="4354" width="10" style="9" customWidth="1"/>
    <col min="4355" max="4355" width="12.7109375" style="9" customWidth="1"/>
    <col min="4356" max="4597" width="11.42578125" style="9"/>
    <col min="4598" max="4598" width="29.7109375" style="9" customWidth="1"/>
    <col min="4599" max="4599" width="9.42578125" style="9" customWidth="1"/>
    <col min="4600" max="4600" width="9.85546875" style="9" customWidth="1"/>
    <col min="4601" max="4601" width="8.7109375" style="9" customWidth="1"/>
    <col min="4602" max="4602" width="9.28515625" style="9" customWidth="1"/>
    <col min="4603" max="4603" width="8.140625" style="9" customWidth="1"/>
    <col min="4604" max="4604" width="8.28515625" style="9" customWidth="1"/>
    <col min="4605" max="4605" width="9.140625" style="9" customWidth="1"/>
    <col min="4606" max="4606" width="9.85546875" style="9" customWidth="1"/>
    <col min="4607" max="4607" width="10" style="9" customWidth="1"/>
    <col min="4608" max="4608" width="9.7109375" style="9" customWidth="1"/>
    <col min="4609" max="4609" width="7.42578125" style="9" customWidth="1"/>
    <col min="4610" max="4610" width="10" style="9" customWidth="1"/>
    <col min="4611" max="4611" width="12.7109375" style="9" customWidth="1"/>
    <col min="4612" max="4853" width="11.42578125" style="9"/>
    <col min="4854" max="4854" width="29.7109375" style="9" customWidth="1"/>
    <col min="4855" max="4855" width="9.42578125" style="9" customWidth="1"/>
    <col min="4856" max="4856" width="9.85546875" style="9" customWidth="1"/>
    <col min="4857" max="4857" width="8.7109375" style="9" customWidth="1"/>
    <col min="4858" max="4858" width="9.28515625" style="9" customWidth="1"/>
    <col min="4859" max="4859" width="8.140625" style="9" customWidth="1"/>
    <col min="4860" max="4860" width="8.28515625" style="9" customWidth="1"/>
    <col min="4861" max="4861" width="9.140625" style="9" customWidth="1"/>
    <col min="4862" max="4862" width="9.85546875" style="9" customWidth="1"/>
    <col min="4863" max="4863" width="10" style="9" customWidth="1"/>
    <col min="4864" max="4864" width="9.7109375" style="9" customWidth="1"/>
    <col min="4865" max="4865" width="7.42578125" style="9" customWidth="1"/>
    <col min="4866" max="4866" width="10" style="9" customWidth="1"/>
    <col min="4867" max="4867" width="12.7109375" style="9" customWidth="1"/>
    <col min="4868" max="5109" width="11.42578125" style="9"/>
    <col min="5110" max="5110" width="29.7109375" style="9" customWidth="1"/>
    <col min="5111" max="5111" width="9.42578125" style="9" customWidth="1"/>
    <col min="5112" max="5112" width="9.85546875" style="9" customWidth="1"/>
    <col min="5113" max="5113" width="8.7109375" style="9" customWidth="1"/>
    <col min="5114" max="5114" width="9.28515625" style="9" customWidth="1"/>
    <col min="5115" max="5115" width="8.140625" style="9" customWidth="1"/>
    <col min="5116" max="5116" width="8.28515625" style="9" customWidth="1"/>
    <col min="5117" max="5117" width="9.140625" style="9" customWidth="1"/>
    <col min="5118" max="5118" width="9.85546875" style="9" customWidth="1"/>
    <col min="5119" max="5119" width="10" style="9" customWidth="1"/>
    <col min="5120" max="5120" width="9.7109375" style="9" customWidth="1"/>
    <col min="5121" max="5121" width="7.42578125" style="9" customWidth="1"/>
    <col min="5122" max="5122" width="10" style="9" customWidth="1"/>
    <col min="5123" max="5123" width="12.7109375" style="9" customWidth="1"/>
    <col min="5124" max="5365" width="11.42578125" style="9"/>
    <col min="5366" max="5366" width="29.7109375" style="9" customWidth="1"/>
    <col min="5367" max="5367" width="9.42578125" style="9" customWidth="1"/>
    <col min="5368" max="5368" width="9.85546875" style="9" customWidth="1"/>
    <col min="5369" max="5369" width="8.7109375" style="9" customWidth="1"/>
    <col min="5370" max="5370" width="9.28515625" style="9" customWidth="1"/>
    <col min="5371" max="5371" width="8.140625" style="9" customWidth="1"/>
    <col min="5372" max="5372" width="8.28515625" style="9" customWidth="1"/>
    <col min="5373" max="5373" width="9.140625" style="9" customWidth="1"/>
    <col min="5374" max="5374" width="9.85546875" style="9" customWidth="1"/>
    <col min="5375" max="5375" width="10" style="9" customWidth="1"/>
    <col min="5376" max="5376" width="9.7109375" style="9" customWidth="1"/>
    <col min="5377" max="5377" width="7.42578125" style="9" customWidth="1"/>
    <col min="5378" max="5378" width="10" style="9" customWidth="1"/>
    <col min="5379" max="5379" width="12.7109375" style="9" customWidth="1"/>
    <col min="5380" max="5621" width="11.42578125" style="9"/>
    <col min="5622" max="5622" width="29.7109375" style="9" customWidth="1"/>
    <col min="5623" max="5623" width="9.42578125" style="9" customWidth="1"/>
    <col min="5624" max="5624" width="9.85546875" style="9" customWidth="1"/>
    <col min="5625" max="5625" width="8.7109375" style="9" customWidth="1"/>
    <col min="5626" max="5626" width="9.28515625" style="9" customWidth="1"/>
    <col min="5627" max="5627" width="8.140625" style="9" customWidth="1"/>
    <col min="5628" max="5628" width="8.28515625" style="9" customWidth="1"/>
    <col min="5629" max="5629" width="9.140625" style="9" customWidth="1"/>
    <col min="5630" max="5630" width="9.85546875" style="9" customWidth="1"/>
    <col min="5631" max="5631" width="10" style="9" customWidth="1"/>
    <col min="5632" max="5632" width="9.7109375" style="9" customWidth="1"/>
    <col min="5633" max="5633" width="7.42578125" style="9" customWidth="1"/>
    <col min="5634" max="5634" width="10" style="9" customWidth="1"/>
    <col min="5635" max="5635" width="12.7109375" style="9" customWidth="1"/>
    <col min="5636" max="5877" width="11.42578125" style="9"/>
    <col min="5878" max="5878" width="29.7109375" style="9" customWidth="1"/>
    <col min="5879" max="5879" width="9.42578125" style="9" customWidth="1"/>
    <col min="5880" max="5880" width="9.85546875" style="9" customWidth="1"/>
    <col min="5881" max="5881" width="8.7109375" style="9" customWidth="1"/>
    <col min="5882" max="5882" width="9.28515625" style="9" customWidth="1"/>
    <col min="5883" max="5883" width="8.140625" style="9" customWidth="1"/>
    <col min="5884" max="5884" width="8.28515625" style="9" customWidth="1"/>
    <col min="5885" max="5885" width="9.140625" style="9" customWidth="1"/>
    <col min="5886" max="5886" width="9.85546875" style="9" customWidth="1"/>
    <col min="5887" max="5887" width="10" style="9" customWidth="1"/>
    <col min="5888" max="5888" width="9.7109375" style="9" customWidth="1"/>
    <col min="5889" max="5889" width="7.42578125" style="9" customWidth="1"/>
    <col min="5890" max="5890" width="10" style="9" customWidth="1"/>
    <col min="5891" max="5891" width="12.7109375" style="9" customWidth="1"/>
    <col min="5892" max="6133" width="11.42578125" style="9"/>
    <col min="6134" max="6134" width="29.7109375" style="9" customWidth="1"/>
    <col min="6135" max="6135" width="9.42578125" style="9" customWidth="1"/>
    <col min="6136" max="6136" width="9.85546875" style="9" customWidth="1"/>
    <col min="6137" max="6137" width="8.7109375" style="9" customWidth="1"/>
    <col min="6138" max="6138" width="9.28515625" style="9" customWidth="1"/>
    <col min="6139" max="6139" width="8.140625" style="9" customWidth="1"/>
    <col min="6140" max="6140" width="8.28515625" style="9" customWidth="1"/>
    <col min="6141" max="6141" width="9.140625" style="9" customWidth="1"/>
    <col min="6142" max="6142" width="9.85546875" style="9" customWidth="1"/>
    <col min="6143" max="6143" width="10" style="9" customWidth="1"/>
    <col min="6144" max="6144" width="9.7109375" style="9" customWidth="1"/>
    <col min="6145" max="6145" width="7.42578125" style="9" customWidth="1"/>
    <col min="6146" max="6146" width="10" style="9" customWidth="1"/>
    <col min="6147" max="6147" width="12.7109375" style="9" customWidth="1"/>
    <col min="6148" max="6389" width="11.42578125" style="9"/>
    <col min="6390" max="6390" width="29.7109375" style="9" customWidth="1"/>
    <col min="6391" max="6391" width="9.42578125" style="9" customWidth="1"/>
    <col min="6392" max="6392" width="9.85546875" style="9" customWidth="1"/>
    <col min="6393" max="6393" width="8.7109375" style="9" customWidth="1"/>
    <col min="6394" max="6394" width="9.28515625" style="9" customWidth="1"/>
    <col min="6395" max="6395" width="8.140625" style="9" customWidth="1"/>
    <col min="6396" max="6396" width="8.28515625" style="9" customWidth="1"/>
    <col min="6397" max="6397" width="9.140625" style="9" customWidth="1"/>
    <col min="6398" max="6398" width="9.85546875" style="9" customWidth="1"/>
    <col min="6399" max="6399" width="10" style="9" customWidth="1"/>
    <col min="6400" max="6400" width="9.7109375" style="9" customWidth="1"/>
    <col min="6401" max="6401" width="7.42578125" style="9" customWidth="1"/>
    <col min="6402" max="6402" width="10" style="9" customWidth="1"/>
    <col min="6403" max="6403" width="12.7109375" style="9" customWidth="1"/>
    <col min="6404" max="6645" width="11.42578125" style="9"/>
    <col min="6646" max="6646" width="29.7109375" style="9" customWidth="1"/>
    <col min="6647" max="6647" width="9.42578125" style="9" customWidth="1"/>
    <col min="6648" max="6648" width="9.85546875" style="9" customWidth="1"/>
    <col min="6649" max="6649" width="8.7109375" style="9" customWidth="1"/>
    <col min="6650" max="6650" width="9.28515625" style="9" customWidth="1"/>
    <col min="6651" max="6651" width="8.140625" style="9" customWidth="1"/>
    <col min="6652" max="6652" width="8.28515625" style="9" customWidth="1"/>
    <col min="6653" max="6653" width="9.140625" style="9" customWidth="1"/>
    <col min="6654" max="6654" width="9.85546875" style="9" customWidth="1"/>
    <col min="6655" max="6655" width="10" style="9" customWidth="1"/>
    <col min="6656" max="6656" width="9.7109375" style="9" customWidth="1"/>
    <col min="6657" max="6657" width="7.42578125" style="9" customWidth="1"/>
    <col min="6658" max="6658" width="10" style="9" customWidth="1"/>
    <col min="6659" max="6659" width="12.7109375" style="9" customWidth="1"/>
    <col min="6660" max="6901" width="11.42578125" style="9"/>
    <col min="6902" max="6902" width="29.7109375" style="9" customWidth="1"/>
    <col min="6903" max="6903" width="9.42578125" style="9" customWidth="1"/>
    <col min="6904" max="6904" width="9.85546875" style="9" customWidth="1"/>
    <col min="6905" max="6905" width="8.7109375" style="9" customWidth="1"/>
    <col min="6906" max="6906" width="9.28515625" style="9" customWidth="1"/>
    <col min="6907" max="6907" width="8.140625" style="9" customWidth="1"/>
    <col min="6908" max="6908" width="8.28515625" style="9" customWidth="1"/>
    <col min="6909" max="6909" width="9.140625" style="9" customWidth="1"/>
    <col min="6910" max="6910" width="9.85546875" style="9" customWidth="1"/>
    <col min="6911" max="6911" width="10" style="9" customWidth="1"/>
    <col min="6912" max="6912" width="9.7109375" style="9" customWidth="1"/>
    <col min="6913" max="6913" width="7.42578125" style="9" customWidth="1"/>
    <col min="6914" max="6914" width="10" style="9" customWidth="1"/>
    <col min="6915" max="6915" width="12.7109375" style="9" customWidth="1"/>
    <col min="6916" max="7157" width="11.42578125" style="9"/>
    <col min="7158" max="7158" width="29.7109375" style="9" customWidth="1"/>
    <col min="7159" max="7159" width="9.42578125" style="9" customWidth="1"/>
    <col min="7160" max="7160" width="9.85546875" style="9" customWidth="1"/>
    <col min="7161" max="7161" width="8.7109375" style="9" customWidth="1"/>
    <col min="7162" max="7162" width="9.28515625" style="9" customWidth="1"/>
    <col min="7163" max="7163" width="8.140625" style="9" customWidth="1"/>
    <col min="7164" max="7164" width="8.28515625" style="9" customWidth="1"/>
    <col min="7165" max="7165" width="9.140625" style="9" customWidth="1"/>
    <col min="7166" max="7166" width="9.85546875" style="9" customWidth="1"/>
    <col min="7167" max="7167" width="10" style="9" customWidth="1"/>
    <col min="7168" max="7168" width="9.7109375" style="9" customWidth="1"/>
    <col min="7169" max="7169" width="7.42578125" style="9" customWidth="1"/>
    <col min="7170" max="7170" width="10" style="9" customWidth="1"/>
    <col min="7171" max="7171" width="12.7109375" style="9" customWidth="1"/>
    <col min="7172" max="7413" width="11.42578125" style="9"/>
    <col min="7414" max="7414" width="29.7109375" style="9" customWidth="1"/>
    <col min="7415" max="7415" width="9.42578125" style="9" customWidth="1"/>
    <col min="7416" max="7416" width="9.85546875" style="9" customWidth="1"/>
    <col min="7417" max="7417" width="8.7109375" style="9" customWidth="1"/>
    <col min="7418" max="7418" width="9.28515625" style="9" customWidth="1"/>
    <col min="7419" max="7419" width="8.140625" style="9" customWidth="1"/>
    <col min="7420" max="7420" width="8.28515625" style="9" customWidth="1"/>
    <col min="7421" max="7421" width="9.140625" style="9" customWidth="1"/>
    <col min="7422" max="7422" width="9.85546875" style="9" customWidth="1"/>
    <col min="7423" max="7423" width="10" style="9" customWidth="1"/>
    <col min="7424" max="7424" width="9.7109375" style="9" customWidth="1"/>
    <col min="7425" max="7425" width="7.42578125" style="9" customWidth="1"/>
    <col min="7426" max="7426" width="10" style="9" customWidth="1"/>
    <col min="7427" max="7427" width="12.7109375" style="9" customWidth="1"/>
    <col min="7428" max="7669" width="11.42578125" style="9"/>
    <col min="7670" max="7670" width="29.7109375" style="9" customWidth="1"/>
    <col min="7671" max="7671" width="9.42578125" style="9" customWidth="1"/>
    <col min="7672" max="7672" width="9.85546875" style="9" customWidth="1"/>
    <col min="7673" max="7673" width="8.7109375" style="9" customWidth="1"/>
    <col min="7674" max="7674" width="9.28515625" style="9" customWidth="1"/>
    <col min="7675" max="7675" width="8.140625" style="9" customWidth="1"/>
    <col min="7676" max="7676" width="8.28515625" style="9" customWidth="1"/>
    <col min="7677" max="7677" width="9.140625" style="9" customWidth="1"/>
    <col min="7678" max="7678" width="9.85546875" style="9" customWidth="1"/>
    <col min="7679" max="7679" width="10" style="9" customWidth="1"/>
    <col min="7680" max="7680" width="9.7109375" style="9" customWidth="1"/>
    <col min="7681" max="7681" width="7.42578125" style="9" customWidth="1"/>
    <col min="7682" max="7682" width="10" style="9" customWidth="1"/>
    <col min="7683" max="7683" width="12.7109375" style="9" customWidth="1"/>
    <col min="7684" max="7925" width="11.42578125" style="9"/>
    <col min="7926" max="7926" width="29.7109375" style="9" customWidth="1"/>
    <col min="7927" max="7927" width="9.42578125" style="9" customWidth="1"/>
    <col min="7928" max="7928" width="9.85546875" style="9" customWidth="1"/>
    <col min="7929" max="7929" width="8.7109375" style="9" customWidth="1"/>
    <col min="7930" max="7930" width="9.28515625" style="9" customWidth="1"/>
    <col min="7931" max="7931" width="8.140625" style="9" customWidth="1"/>
    <col min="7932" max="7932" width="8.28515625" style="9" customWidth="1"/>
    <col min="7933" max="7933" width="9.140625" style="9" customWidth="1"/>
    <col min="7934" max="7934" width="9.85546875" style="9" customWidth="1"/>
    <col min="7935" max="7935" width="10" style="9" customWidth="1"/>
    <col min="7936" max="7936" width="9.7109375" style="9" customWidth="1"/>
    <col min="7937" max="7937" width="7.42578125" style="9" customWidth="1"/>
    <col min="7938" max="7938" width="10" style="9" customWidth="1"/>
    <col min="7939" max="7939" width="12.7109375" style="9" customWidth="1"/>
    <col min="7940" max="8181" width="11.42578125" style="9"/>
    <col min="8182" max="8182" width="29.7109375" style="9" customWidth="1"/>
    <col min="8183" max="8183" width="9.42578125" style="9" customWidth="1"/>
    <col min="8184" max="8184" width="9.85546875" style="9" customWidth="1"/>
    <col min="8185" max="8185" width="8.7109375" style="9" customWidth="1"/>
    <col min="8186" max="8186" width="9.28515625" style="9" customWidth="1"/>
    <col min="8187" max="8187" width="8.140625" style="9" customWidth="1"/>
    <col min="8188" max="8188" width="8.28515625" style="9" customWidth="1"/>
    <col min="8189" max="8189" width="9.140625" style="9" customWidth="1"/>
    <col min="8190" max="8190" width="9.85546875" style="9" customWidth="1"/>
    <col min="8191" max="8191" width="10" style="9" customWidth="1"/>
    <col min="8192" max="8192" width="9.7109375" style="9" customWidth="1"/>
    <col min="8193" max="8193" width="7.42578125" style="9" customWidth="1"/>
    <col min="8194" max="8194" width="10" style="9" customWidth="1"/>
    <col min="8195" max="8195" width="12.7109375" style="9" customWidth="1"/>
    <col min="8196" max="8437" width="11.42578125" style="9"/>
    <col min="8438" max="8438" width="29.7109375" style="9" customWidth="1"/>
    <col min="8439" max="8439" width="9.42578125" style="9" customWidth="1"/>
    <col min="8440" max="8440" width="9.85546875" style="9" customWidth="1"/>
    <col min="8441" max="8441" width="8.7109375" style="9" customWidth="1"/>
    <col min="8442" max="8442" width="9.28515625" style="9" customWidth="1"/>
    <col min="8443" max="8443" width="8.140625" style="9" customWidth="1"/>
    <col min="8444" max="8444" width="8.28515625" style="9" customWidth="1"/>
    <col min="8445" max="8445" width="9.140625" style="9" customWidth="1"/>
    <col min="8446" max="8446" width="9.85546875" style="9" customWidth="1"/>
    <col min="8447" max="8447" width="10" style="9" customWidth="1"/>
    <col min="8448" max="8448" width="9.7109375" style="9" customWidth="1"/>
    <col min="8449" max="8449" width="7.42578125" style="9" customWidth="1"/>
    <col min="8450" max="8450" width="10" style="9" customWidth="1"/>
    <col min="8451" max="8451" width="12.7109375" style="9" customWidth="1"/>
    <col min="8452" max="8693" width="11.42578125" style="9"/>
    <col min="8694" max="8694" width="29.7109375" style="9" customWidth="1"/>
    <col min="8695" max="8695" width="9.42578125" style="9" customWidth="1"/>
    <col min="8696" max="8696" width="9.85546875" style="9" customWidth="1"/>
    <col min="8697" max="8697" width="8.7109375" style="9" customWidth="1"/>
    <col min="8698" max="8698" width="9.28515625" style="9" customWidth="1"/>
    <col min="8699" max="8699" width="8.140625" style="9" customWidth="1"/>
    <col min="8700" max="8700" width="8.28515625" style="9" customWidth="1"/>
    <col min="8701" max="8701" width="9.140625" style="9" customWidth="1"/>
    <col min="8702" max="8702" width="9.85546875" style="9" customWidth="1"/>
    <col min="8703" max="8703" width="10" style="9" customWidth="1"/>
    <col min="8704" max="8704" width="9.7109375" style="9" customWidth="1"/>
    <col min="8705" max="8705" width="7.42578125" style="9" customWidth="1"/>
    <col min="8706" max="8706" width="10" style="9" customWidth="1"/>
    <col min="8707" max="8707" width="12.7109375" style="9" customWidth="1"/>
    <col min="8708" max="8949" width="11.42578125" style="9"/>
    <col min="8950" max="8950" width="29.7109375" style="9" customWidth="1"/>
    <col min="8951" max="8951" width="9.42578125" style="9" customWidth="1"/>
    <col min="8952" max="8952" width="9.85546875" style="9" customWidth="1"/>
    <col min="8953" max="8953" width="8.7109375" style="9" customWidth="1"/>
    <col min="8954" max="8954" width="9.28515625" style="9" customWidth="1"/>
    <col min="8955" max="8955" width="8.140625" style="9" customWidth="1"/>
    <col min="8956" max="8956" width="8.28515625" style="9" customWidth="1"/>
    <col min="8957" max="8957" width="9.140625" style="9" customWidth="1"/>
    <col min="8958" max="8958" width="9.85546875" style="9" customWidth="1"/>
    <col min="8959" max="8959" width="10" style="9" customWidth="1"/>
    <col min="8960" max="8960" width="9.7109375" style="9" customWidth="1"/>
    <col min="8961" max="8961" width="7.42578125" style="9" customWidth="1"/>
    <col min="8962" max="8962" width="10" style="9" customWidth="1"/>
    <col min="8963" max="8963" width="12.7109375" style="9" customWidth="1"/>
    <col min="8964" max="9205" width="11.42578125" style="9"/>
    <col min="9206" max="9206" width="29.7109375" style="9" customWidth="1"/>
    <col min="9207" max="9207" width="9.42578125" style="9" customWidth="1"/>
    <col min="9208" max="9208" width="9.85546875" style="9" customWidth="1"/>
    <col min="9209" max="9209" width="8.7109375" style="9" customWidth="1"/>
    <col min="9210" max="9210" width="9.28515625" style="9" customWidth="1"/>
    <col min="9211" max="9211" width="8.140625" style="9" customWidth="1"/>
    <col min="9212" max="9212" width="8.28515625" style="9" customWidth="1"/>
    <col min="9213" max="9213" width="9.140625" style="9" customWidth="1"/>
    <col min="9214" max="9214" width="9.85546875" style="9" customWidth="1"/>
    <col min="9215" max="9215" width="10" style="9" customWidth="1"/>
    <col min="9216" max="9216" width="9.7109375" style="9" customWidth="1"/>
    <col min="9217" max="9217" width="7.42578125" style="9" customWidth="1"/>
    <col min="9218" max="9218" width="10" style="9" customWidth="1"/>
    <col min="9219" max="9219" width="12.7109375" style="9" customWidth="1"/>
    <col min="9220" max="9461" width="11.42578125" style="9"/>
    <col min="9462" max="9462" width="29.7109375" style="9" customWidth="1"/>
    <col min="9463" max="9463" width="9.42578125" style="9" customWidth="1"/>
    <col min="9464" max="9464" width="9.85546875" style="9" customWidth="1"/>
    <col min="9465" max="9465" width="8.7109375" style="9" customWidth="1"/>
    <col min="9466" max="9466" width="9.28515625" style="9" customWidth="1"/>
    <col min="9467" max="9467" width="8.140625" style="9" customWidth="1"/>
    <col min="9468" max="9468" width="8.28515625" style="9" customWidth="1"/>
    <col min="9469" max="9469" width="9.140625" style="9" customWidth="1"/>
    <col min="9470" max="9470" width="9.85546875" style="9" customWidth="1"/>
    <col min="9471" max="9471" width="10" style="9" customWidth="1"/>
    <col min="9472" max="9472" width="9.7109375" style="9" customWidth="1"/>
    <col min="9473" max="9473" width="7.42578125" style="9" customWidth="1"/>
    <col min="9474" max="9474" width="10" style="9" customWidth="1"/>
    <col min="9475" max="9475" width="12.7109375" style="9" customWidth="1"/>
    <col min="9476" max="9717" width="11.42578125" style="9"/>
    <col min="9718" max="9718" width="29.7109375" style="9" customWidth="1"/>
    <col min="9719" max="9719" width="9.42578125" style="9" customWidth="1"/>
    <col min="9720" max="9720" width="9.85546875" style="9" customWidth="1"/>
    <col min="9721" max="9721" width="8.7109375" style="9" customWidth="1"/>
    <col min="9722" max="9722" width="9.28515625" style="9" customWidth="1"/>
    <col min="9723" max="9723" width="8.140625" style="9" customWidth="1"/>
    <col min="9724" max="9724" width="8.28515625" style="9" customWidth="1"/>
    <col min="9725" max="9725" width="9.140625" style="9" customWidth="1"/>
    <col min="9726" max="9726" width="9.85546875" style="9" customWidth="1"/>
    <col min="9727" max="9727" width="10" style="9" customWidth="1"/>
    <col min="9728" max="9728" width="9.7109375" style="9" customWidth="1"/>
    <col min="9729" max="9729" width="7.42578125" style="9" customWidth="1"/>
    <col min="9730" max="9730" width="10" style="9" customWidth="1"/>
    <col min="9731" max="9731" width="12.7109375" style="9" customWidth="1"/>
    <col min="9732" max="9973" width="11.42578125" style="9"/>
    <col min="9974" max="9974" width="29.7109375" style="9" customWidth="1"/>
    <col min="9975" max="9975" width="9.42578125" style="9" customWidth="1"/>
    <col min="9976" max="9976" width="9.85546875" style="9" customWidth="1"/>
    <col min="9977" max="9977" width="8.7109375" style="9" customWidth="1"/>
    <col min="9978" max="9978" width="9.28515625" style="9" customWidth="1"/>
    <col min="9979" max="9979" width="8.140625" style="9" customWidth="1"/>
    <col min="9980" max="9980" width="8.28515625" style="9" customWidth="1"/>
    <col min="9981" max="9981" width="9.140625" style="9" customWidth="1"/>
    <col min="9982" max="9982" width="9.85546875" style="9" customWidth="1"/>
    <col min="9983" max="9983" width="10" style="9" customWidth="1"/>
    <col min="9984" max="9984" width="9.7109375" style="9" customWidth="1"/>
    <col min="9985" max="9985" width="7.42578125" style="9" customWidth="1"/>
    <col min="9986" max="9986" width="10" style="9" customWidth="1"/>
    <col min="9987" max="9987" width="12.7109375" style="9" customWidth="1"/>
    <col min="9988" max="10229" width="11.42578125" style="9"/>
    <col min="10230" max="10230" width="29.7109375" style="9" customWidth="1"/>
    <col min="10231" max="10231" width="9.42578125" style="9" customWidth="1"/>
    <col min="10232" max="10232" width="9.85546875" style="9" customWidth="1"/>
    <col min="10233" max="10233" width="8.7109375" style="9" customWidth="1"/>
    <col min="10234" max="10234" width="9.28515625" style="9" customWidth="1"/>
    <col min="10235" max="10235" width="8.140625" style="9" customWidth="1"/>
    <col min="10236" max="10236" width="8.28515625" style="9" customWidth="1"/>
    <col min="10237" max="10237" width="9.140625" style="9" customWidth="1"/>
    <col min="10238" max="10238" width="9.85546875" style="9" customWidth="1"/>
    <col min="10239" max="10239" width="10" style="9" customWidth="1"/>
    <col min="10240" max="10240" width="9.7109375" style="9" customWidth="1"/>
    <col min="10241" max="10241" width="7.42578125" style="9" customWidth="1"/>
    <col min="10242" max="10242" width="10" style="9" customWidth="1"/>
    <col min="10243" max="10243" width="12.7109375" style="9" customWidth="1"/>
    <col min="10244" max="10485" width="11.42578125" style="9"/>
    <col min="10486" max="10486" width="29.7109375" style="9" customWidth="1"/>
    <col min="10487" max="10487" width="9.42578125" style="9" customWidth="1"/>
    <col min="10488" max="10488" width="9.85546875" style="9" customWidth="1"/>
    <col min="10489" max="10489" width="8.7109375" style="9" customWidth="1"/>
    <col min="10490" max="10490" width="9.28515625" style="9" customWidth="1"/>
    <col min="10491" max="10491" width="8.140625" style="9" customWidth="1"/>
    <col min="10492" max="10492" width="8.28515625" style="9" customWidth="1"/>
    <col min="10493" max="10493" width="9.140625" style="9" customWidth="1"/>
    <col min="10494" max="10494" width="9.85546875" style="9" customWidth="1"/>
    <col min="10495" max="10495" width="10" style="9" customWidth="1"/>
    <col min="10496" max="10496" width="9.7109375" style="9" customWidth="1"/>
    <col min="10497" max="10497" width="7.42578125" style="9" customWidth="1"/>
    <col min="10498" max="10498" width="10" style="9" customWidth="1"/>
    <col min="10499" max="10499" width="12.7109375" style="9" customWidth="1"/>
    <col min="10500" max="10741" width="11.42578125" style="9"/>
    <col min="10742" max="10742" width="29.7109375" style="9" customWidth="1"/>
    <col min="10743" max="10743" width="9.42578125" style="9" customWidth="1"/>
    <col min="10744" max="10744" width="9.85546875" style="9" customWidth="1"/>
    <col min="10745" max="10745" width="8.7109375" style="9" customWidth="1"/>
    <col min="10746" max="10746" width="9.28515625" style="9" customWidth="1"/>
    <col min="10747" max="10747" width="8.140625" style="9" customWidth="1"/>
    <col min="10748" max="10748" width="8.28515625" style="9" customWidth="1"/>
    <col min="10749" max="10749" width="9.140625" style="9" customWidth="1"/>
    <col min="10750" max="10750" width="9.85546875" style="9" customWidth="1"/>
    <col min="10751" max="10751" width="10" style="9" customWidth="1"/>
    <col min="10752" max="10752" width="9.7109375" style="9" customWidth="1"/>
    <col min="10753" max="10753" width="7.42578125" style="9" customWidth="1"/>
    <col min="10754" max="10754" width="10" style="9" customWidth="1"/>
    <col min="10755" max="10755" width="12.7109375" style="9" customWidth="1"/>
    <col min="10756" max="10997" width="11.42578125" style="9"/>
    <col min="10998" max="10998" width="29.7109375" style="9" customWidth="1"/>
    <col min="10999" max="10999" width="9.42578125" style="9" customWidth="1"/>
    <col min="11000" max="11000" width="9.85546875" style="9" customWidth="1"/>
    <col min="11001" max="11001" width="8.7109375" style="9" customWidth="1"/>
    <col min="11002" max="11002" width="9.28515625" style="9" customWidth="1"/>
    <col min="11003" max="11003" width="8.140625" style="9" customWidth="1"/>
    <col min="11004" max="11004" width="8.28515625" style="9" customWidth="1"/>
    <col min="11005" max="11005" width="9.140625" style="9" customWidth="1"/>
    <col min="11006" max="11006" width="9.85546875" style="9" customWidth="1"/>
    <col min="11007" max="11007" width="10" style="9" customWidth="1"/>
    <col min="11008" max="11008" width="9.7109375" style="9" customWidth="1"/>
    <col min="11009" max="11009" width="7.42578125" style="9" customWidth="1"/>
    <col min="11010" max="11010" width="10" style="9" customWidth="1"/>
    <col min="11011" max="11011" width="12.7109375" style="9" customWidth="1"/>
    <col min="11012" max="11253" width="11.42578125" style="9"/>
    <col min="11254" max="11254" width="29.7109375" style="9" customWidth="1"/>
    <col min="11255" max="11255" width="9.42578125" style="9" customWidth="1"/>
    <col min="11256" max="11256" width="9.85546875" style="9" customWidth="1"/>
    <col min="11257" max="11257" width="8.7109375" style="9" customWidth="1"/>
    <col min="11258" max="11258" width="9.28515625" style="9" customWidth="1"/>
    <col min="11259" max="11259" width="8.140625" style="9" customWidth="1"/>
    <col min="11260" max="11260" width="8.28515625" style="9" customWidth="1"/>
    <col min="11261" max="11261" width="9.140625" style="9" customWidth="1"/>
    <col min="11262" max="11262" width="9.85546875" style="9" customWidth="1"/>
    <col min="11263" max="11263" width="10" style="9" customWidth="1"/>
    <col min="11264" max="11264" width="9.7109375" style="9" customWidth="1"/>
    <col min="11265" max="11265" width="7.42578125" style="9" customWidth="1"/>
    <col min="11266" max="11266" width="10" style="9" customWidth="1"/>
    <col min="11267" max="11267" width="12.7109375" style="9" customWidth="1"/>
    <col min="11268" max="11509" width="11.42578125" style="9"/>
    <col min="11510" max="11510" width="29.7109375" style="9" customWidth="1"/>
    <col min="11511" max="11511" width="9.42578125" style="9" customWidth="1"/>
    <col min="11512" max="11512" width="9.85546875" style="9" customWidth="1"/>
    <col min="11513" max="11513" width="8.7109375" style="9" customWidth="1"/>
    <col min="11514" max="11514" width="9.28515625" style="9" customWidth="1"/>
    <col min="11515" max="11515" width="8.140625" style="9" customWidth="1"/>
    <col min="11516" max="11516" width="8.28515625" style="9" customWidth="1"/>
    <col min="11517" max="11517" width="9.140625" style="9" customWidth="1"/>
    <col min="11518" max="11518" width="9.85546875" style="9" customWidth="1"/>
    <col min="11519" max="11519" width="10" style="9" customWidth="1"/>
    <col min="11520" max="11520" width="9.7109375" style="9" customWidth="1"/>
    <col min="11521" max="11521" width="7.42578125" style="9" customWidth="1"/>
    <col min="11522" max="11522" width="10" style="9" customWidth="1"/>
    <col min="11523" max="11523" width="12.7109375" style="9" customWidth="1"/>
    <col min="11524" max="11765" width="11.42578125" style="9"/>
    <col min="11766" max="11766" width="29.7109375" style="9" customWidth="1"/>
    <col min="11767" max="11767" width="9.42578125" style="9" customWidth="1"/>
    <col min="11768" max="11768" width="9.85546875" style="9" customWidth="1"/>
    <col min="11769" max="11769" width="8.7109375" style="9" customWidth="1"/>
    <col min="11770" max="11770" width="9.28515625" style="9" customWidth="1"/>
    <col min="11771" max="11771" width="8.140625" style="9" customWidth="1"/>
    <col min="11772" max="11772" width="8.28515625" style="9" customWidth="1"/>
    <col min="11773" max="11773" width="9.140625" style="9" customWidth="1"/>
    <col min="11774" max="11774" width="9.85546875" style="9" customWidth="1"/>
    <col min="11775" max="11775" width="10" style="9" customWidth="1"/>
    <col min="11776" max="11776" width="9.7109375" style="9" customWidth="1"/>
    <col min="11777" max="11777" width="7.42578125" style="9" customWidth="1"/>
    <col min="11778" max="11778" width="10" style="9" customWidth="1"/>
    <col min="11779" max="11779" width="12.7109375" style="9" customWidth="1"/>
    <col min="11780" max="12021" width="11.42578125" style="9"/>
    <col min="12022" max="12022" width="29.7109375" style="9" customWidth="1"/>
    <col min="12023" max="12023" width="9.42578125" style="9" customWidth="1"/>
    <col min="12024" max="12024" width="9.85546875" style="9" customWidth="1"/>
    <col min="12025" max="12025" width="8.7109375" style="9" customWidth="1"/>
    <col min="12026" max="12026" width="9.28515625" style="9" customWidth="1"/>
    <col min="12027" max="12027" width="8.140625" style="9" customWidth="1"/>
    <col min="12028" max="12028" width="8.28515625" style="9" customWidth="1"/>
    <col min="12029" max="12029" width="9.140625" style="9" customWidth="1"/>
    <col min="12030" max="12030" width="9.85546875" style="9" customWidth="1"/>
    <col min="12031" max="12031" width="10" style="9" customWidth="1"/>
    <col min="12032" max="12032" width="9.7109375" style="9" customWidth="1"/>
    <col min="12033" max="12033" width="7.42578125" style="9" customWidth="1"/>
    <col min="12034" max="12034" width="10" style="9" customWidth="1"/>
    <col min="12035" max="12035" width="12.7109375" style="9" customWidth="1"/>
    <col min="12036" max="12277" width="11.42578125" style="9"/>
    <col min="12278" max="12278" width="29.7109375" style="9" customWidth="1"/>
    <col min="12279" max="12279" width="9.42578125" style="9" customWidth="1"/>
    <col min="12280" max="12280" width="9.85546875" style="9" customWidth="1"/>
    <col min="12281" max="12281" width="8.7109375" style="9" customWidth="1"/>
    <col min="12282" max="12282" width="9.28515625" style="9" customWidth="1"/>
    <col min="12283" max="12283" width="8.140625" style="9" customWidth="1"/>
    <col min="12284" max="12284" width="8.28515625" style="9" customWidth="1"/>
    <col min="12285" max="12285" width="9.140625" style="9" customWidth="1"/>
    <col min="12286" max="12286" width="9.85546875" style="9" customWidth="1"/>
    <col min="12287" max="12287" width="10" style="9" customWidth="1"/>
    <col min="12288" max="12288" width="9.7109375" style="9" customWidth="1"/>
    <col min="12289" max="12289" width="7.42578125" style="9" customWidth="1"/>
    <col min="12290" max="12290" width="10" style="9" customWidth="1"/>
    <col min="12291" max="12291" width="12.7109375" style="9" customWidth="1"/>
    <col min="12292" max="12533" width="11.42578125" style="9"/>
    <col min="12534" max="12534" width="29.7109375" style="9" customWidth="1"/>
    <col min="12535" max="12535" width="9.42578125" style="9" customWidth="1"/>
    <col min="12536" max="12536" width="9.85546875" style="9" customWidth="1"/>
    <col min="12537" max="12537" width="8.7109375" style="9" customWidth="1"/>
    <col min="12538" max="12538" width="9.28515625" style="9" customWidth="1"/>
    <col min="12539" max="12539" width="8.140625" style="9" customWidth="1"/>
    <col min="12540" max="12540" width="8.28515625" style="9" customWidth="1"/>
    <col min="12541" max="12541" width="9.140625" style="9" customWidth="1"/>
    <col min="12542" max="12542" width="9.85546875" style="9" customWidth="1"/>
    <col min="12543" max="12543" width="10" style="9" customWidth="1"/>
    <col min="12544" max="12544" width="9.7109375" style="9" customWidth="1"/>
    <col min="12545" max="12545" width="7.42578125" style="9" customWidth="1"/>
    <col min="12546" max="12546" width="10" style="9" customWidth="1"/>
    <col min="12547" max="12547" width="12.7109375" style="9" customWidth="1"/>
    <col min="12548" max="12789" width="11.42578125" style="9"/>
    <col min="12790" max="12790" width="29.7109375" style="9" customWidth="1"/>
    <col min="12791" max="12791" width="9.42578125" style="9" customWidth="1"/>
    <col min="12792" max="12792" width="9.85546875" style="9" customWidth="1"/>
    <col min="12793" max="12793" width="8.7109375" style="9" customWidth="1"/>
    <col min="12794" max="12794" width="9.28515625" style="9" customWidth="1"/>
    <col min="12795" max="12795" width="8.140625" style="9" customWidth="1"/>
    <col min="12796" max="12796" width="8.28515625" style="9" customWidth="1"/>
    <col min="12797" max="12797" width="9.140625" style="9" customWidth="1"/>
    <col min="12798" max="12798" width="9.85546875" style="9" customWidth="1"/>
    <col min="12799" max="12799" width="10" style="9" customWidth="1"/>
    <col min="12800" max="12800" width="9.7109375" style="9" customWidth="1"/>
    <col min="12801" max="12801" width="7.42578125" style="9" customWidth="1"/>
    <col min="12802" max="12802" width="10" style="9" customWidth="1"/>
    <col min="12803" max="12803" width="12.7109375" style="9" customWidth="1"/>
    <col min="12804" max="13045" width="11.42578125" style="9"/>
    <col min="13046" max="13046" width="29.7109375" style="9" customWidth="1"/>
    <col min="13047" max="13047" width="9.42578125" style="9" customWidth="1"/>
    <col min="13048" max="13048" width="9.85546875" style="9" customWidth="1"/>
    <col min="13049" max="13049" width="8.7109375" style="9" customWidth="1"/>
    <col min="13050" max="13050" width="9.28515625" style="9" customWidth="1"/>
    <col min="13051" max="13051" width="8.140625" style="9" customWidth="1"/>
    <col min="13052" max="13052" width="8.28515625" style="9" customWidth="1"/>
    <col min="13053" max="13053" width="9.140625" style="9" customWidth="1"/>
    <col min="13054" max="13054" width="9.85546875" style="9" customWidth="1"/>
    <col min="13055" max="13055" width="10" style="9" customWidth="1"/>
    <col min="13056" max="13056" width="9.7109375" style="9" customWidth="1"/>
    <col min="13057" max="13057" width="7.42578125" style="9" customWidth="1"/>
    <col min="13058" max="13058" width="10" style="9" customWidth="1"/>
    <col min="13059" max="13059" width="12.7109375" style="9" customWidth="1"/>
    <col min="13060" max="13301" width="11.42578125" style="9"/>
    <col min="13302" max="13302" width="29.7109375" style="9" customWidth="1"/>
    <col min="13303" max="13303" width="9.42578125" style="9" customWidth="1"/>
    <col min="13304" max="13304" width="9.85546875" style="9" customWidth="1"/>
    <col min="13305" max="13305" width="8.7109375" style="9" customWidth="1"/>
    <col min="13306" max="13306" width="9.28515625" style="9" customWidth="1"/>
    <col min="13307" max="13307" width="8.140625" style="9" customWidth="1"/>
    <col min="13308" max="13308" width="8.28515625" style="9" customWidth="1"/>
    <col min="13309" max="13309" width="9.140625" style="9" customWidth="1"/>
    <col min="13310" max="13310" width="9.85546875" style="9" customWidth="1"/>
    <col min="13311" max="13311" width="10" style="9" customWidth="1"/>
    <col min="13312" max="13312" width="9.7109375" style="9" customWidth="1"/>
    <col min="13313" max="13313" width="7.42578125" style="9" customWidth="1"/>
    <col min="13314" max="13314" width="10" style="9" customWidth="1"/>
    <col min="13315" max="13315" width="12.7109375" style="9" customWidth="1"/>
    <col min="13316" max="13557" width="11.42578125" style="9"/>
    <col min="13558" max="13558" width="29.7109375" style="9" customWidth="1"/>
    <col min="13559" max="13559" width="9.42578125" style="9" customWidth="1"/>
    <col min="13560" max="13560" width="9.85546875" style="9" customWidth="1"/>
    <col min="13561" max="13561" width="8.7109375" style="9" customWidth="1"/>
    <col min="13562" max="13562" width="9.28515625" style="9" customWidth="1"/>
    <col min="13563" max="13563" width="8.140625" style="9" customWidth="1"/>
    <col min="13564" max="13564" width="8.28515625" style="9" customWidth="1"/>
    <col min="13565" max="13565" width="9.140625" style="9" customWidth="1"/>
    <col min="13566" max="13566" width="9.85546875" style="9" customWidth="1"/>
    <col min="13567" max="13567" width="10" style="9" customWidth="1"/>
    <col min="13568" max="13568" width="9.7109375" style="9" customWidth="1"/>
    <col min="13569" max="13569" width="7.42578125" style="9" customWidth="1"/>
    <col min="13570" max="13570" width="10" style="9" customWidth="1"/>
    <col min="13571" max="13571" width="12.7109375" style="9" customWidth="1"/>
    <col min="13572" max="13813" width="11.42578125" style="9"/>
    <col min="13814" max="13814" width="29.7109375" style="9" customWidth="1"/>
    <col min="13815" max="13815" width="9.42578125" style="9" customWidth="1"/>
    <col min="13816" max="13816" width="9.85546875" style="9" customWidth="1"/>
    <col min="13817" max="13817" width="8.7109375" style="9" customWidth="1"/>
    <col min="13818" max="13818" width="9.28515625" style="9" customWidth="1"/>
    <col min="13819" max="13819" width="8.140625" style="9" customWidth="1"/>
    <col min="13820" max="13820" width="8.28515625" style="9" customWidth="1"/>
    <col min="13821" max="13821" width="9.140625" style="9" customWidth="1"/>
    <col min="13822" max="13822" width="9.85546875" style="9" customWidth="1"/>
    <col min="13823" max="13823" width="10" style="9" customWidth="1"/>
    <col min="13824" max="13824" width="9.7109375" style="9" customWidth="1"/>
    <col min="13825" max="13825" width="7.42578125" style="9" customWidth="1"/>
    <col min="13826" max="13826" width="10" style="9" customWidth="1"/>
    <col min="13827" max="13827" width="12.7109375" style="9" customWidth="1"/>
    <col min="13828" max="14069" width="11.42578125" style="9"/>
    <col min="14070" max="14070" width="29.7109375" style="9" customWidth="1"/>
    <col min="14071" max="14071" width="9.42578125" style="9" customWidth="1"/>
    <col min="14072" max="14072" width="9.85546875" style="9" customWidth="1"/>
    <col min="14073" max="14073" width="8.7109375" style="9" customWidth="1"/>
    <col min="14074" max="14074" width="9.28515625" style="9" customWidth="1"/>
    <col min="14075" max="14075" width="8.140625" style="9" customWidth="1"/>
    <col min="14076" max="14076" width="8.28515625" style="9" customWidth="1"/>
    <col min="14077" max="14077" width="9.140625" style="9" customWidth="1"/>
    <col min="14078" max="14078" width="9.85546875" style="9" customWidth="1"/>
    <col min="14079" max="14079" width="10" style="9" customWidth="1"/>
    <col min="14080" max="14080" width="9.7109375" style="9" customWidth="1"/>
    <col min="14081" max="14081" width="7.42578125" style="9" customWidth="1"/>
    <col min="14082" max="14082" width="10" style="9" customWidth="1"/>
    <col min="14083" max="14083" width="12.7109375" style="9" customWidth="1"/>
    <col min="14084" max="14325" width="11.42578125" style="9"/>
    <col min="14326" max="14326" width="29.7109375" style="9" customWidth="1"/>
    <col min="14327" max="14327" width="9.42578125" style="9" customWidth="1"/>
    <col min="14328" max="14328" width="9.85546875" style="9" customWidth="1"/>
    <col min="14329" max="14329" width="8.7109375" style="9" customWidth="1"/>
    <col min="14330" max="14330" width="9.28515625" style="9" customWidth="1"/>
    <col min="14331" max="14331" width="8.140625" style="9" customWidth="1"/>
    <col min="14332" max="14332" width="8.28515625" style="9" customWidth="1"/>
    <col min="14333" max="14333" width="9.140625" style="9" customWidth="1"/>
    <col min="14334" max="14334" width="9.85546875" style="9" customWidth="1"/>
    <col min="14335" max="14335" width="10" style="9" customWidth="1"/>
    <col min="14336" max="14336" width="9.7109375" style="9" customWidth="1"/>
    <col min="14337" max="14337" width="7.42578125" style="9" customWidth="1"/>
    <col min="14338" max="14338" width="10" style="9" customWidth="1"/>
    <col min="14339" max="14339" width="12.7109375" style="9" customWidth="1"/>
    <col min="14340" max="14581" width="11.42578125" style="9"/>
    <col min="14582" max="14582" width="29.7109375" style="9" customWidth="1"/>
    <col min="14583" max="14583" width="9.42578125" style="9" customWidth="1"/>
    <col min="14584" max="14584" width="9.85546875" style="9" customWidth="1"/>
    <col min="14585" max="14585" width="8.7109375" style="9" customWidth="1"/>
    <col min="14586" max="14586" width="9.28515625" style="9" customWidth="1"/>
    <col min="14587" max="14587" width="8.140625" style="9" customWidth="1"/>
    <col min="14588" max="14588" width="8.28515625" style="9" customWidth="1"/>
    <col min="14589" max="14589" width="9.140625" style="9" customWidth="1"/>
    <col min="14590" max="14590" width="9.85546875" style="9" customWidth="1"/>
    <col min="14591" max="14591" width="10" style="9" customWidth="1"/>
    <col min="14592" max="14592" width="9.7109375" style="9" customWidth="1"/>
    <col min="14593" max="14593" width="7.42578125" style="9" customWidth="1"/>
    <col min="14594" max="14594" width="10" style="9" customWidth="1"/>
    <col min="14595" max="14595" width="12.7109375" style="9" customWidth="1"/>
    <col min="14596" max="14837" width="11.42578125" style="9"/>
    <col min="14838" max="14838" width="29.7109375" style="9" customWidth="1"/>
    <col min="14839" max="14839" width="9.42578125" style="9" customWidth="1"/>
    <col min="14840" max="14840" width="9.85546875" style="9" customWidth="1"/>
    <col min="14841" max="14841" width="8.7109375" style="9" customWidth="1"/>
    <col min="14842" max="14842" width="9.28515625" style="9" customWidth="1"/>
    <col min="14843" max="14843" width="8.140625" style="9" customWidth="1"/>
    <col min="14844" max="14844" width="8.28515625" style="9" customWidth="1"/>
    <col min="14845" max="14845" width="9.140625" style="9" customWidth="1"/>
    <col min="14846" max="14846" width="9.85546875" style="9" customWidth="1"/>
    <col min="14847" max="14847" width="10" style="9" customWidth="1"/>
    <col min="14848" max="14848" width="9.7109375" style="9" customWidth="1"/>
    <col min="14849" max="14849" width="7.42578125" style="9" customWidth="1"/>
    <col min="14850" max="14850" width="10" style="9" customWidth="1"/>
    <col min="14851" max="14851" width="12.7109375" style="9" customWidth="1"/>
    <col min="14852" max="15093" width="11.42578125" style="9"/>
    <col min="15094" max="15094" width="29.7109375" style="9" customWidth="1"/>
    <col min="15095" max="15095" width="9.42578125" style="9" customWidth="1"/>
    <col min="15096" max="15096" width="9.85546875" style="9" customWidth="1"/>
    <col min="15097" max="15097" width="8.7109375" style="9" customWidth="1"/>
    <col min="15098" max="15098" width="9.28515625" style="9" customWidth="1"/>
    <col min="15099" max="15099" width="8.140625" style="9" customWidth="1"/>
    <col min="15100" max="15100" width="8.28515625" style="9" customWidth="1"/>
    <col min="15101" max="15101" width="9.140625" style="9" customWidth="1"/>
    <col min="15102" max="15102" width="9.85546875" style="9" customWidth="1"/>
    <col min="15103" max="15103" width="10" style="9" customWidth="1"/>
    <col min="15104" max="15104" width="9.7109375" style="9" customWidth="1"/>
    <col min="15105" max="15105" width="7.42578125" style="9" customWidth="1"/>
    <col min="15106" max="15106" width="10" style="9" customWidth="1"/>
    <col min="15107" max="15107" width="12.7109375" style="9" customWidth="1"/>
    <col min="15108" max="15349" width="11.42578125" style="9"/>
    <col min="15350" max="15350" width="29.7109375" style="9" customWidth="1"/>
    <col min="15351" max="15351" width="9.42578125" style="9" customWidth="1"/>
    <col min="15352" max="15352" width="9.85546875" style="9" customWidth="1"/>
    <col min="15353" max="15353" width="8.7109375" style="9" customWidth="1"/>
    <col min="15354" max="15354" width="9.28515625" style="9" customWidth="1"/>
    <col min="15355" max="15355" width="8.140625" style="9" customWidth="1"/>
    <col min="15356" max="15356" width="8.28515625" style="9" customWidth="1"/>
    <col min="15357" max="15357" width="9.140625" style="9" customWidth="1"/>
    <col min="15358" max="15358" width="9.85546875" style="9" customWidth="1"/>
    <col min="15359" max="15359" width="10" style="9" customWidth="1"/>
    <col min="15360" max="15360" width="9.7109375" style="9" customWidth="1"/>
    <col min="15361" max="15361" width="7.42578125" style="9" customWidth="1"/>
    <col min="15362" max="15362" width="10" style="9" customWidth="1"/>
    <col min="15363" max="15363" width="12.7109375" style="9" customWidth="1"/>
    <col min="15364" max="15605" width="11.42578125" style="9"/>
    <col min="15606" max="15606" width="29.7109375" style="9" customWidth="1"/>
    <col min="15607" max="15607" width="9.42578125" style="9" customWidth="1"/>
    <col min="15608" max="15608" width="9.85546875" style="9" customWidth="1"/>
    <col min="15609" max="15609" width="8.7109375" style="9" customWidth="1"/>
    <col min="15610" max="15610" width="9.28515625" style="9" customWidth="1"/>
    <col min="15611" max="15611" width="8.140625" style="9" customWidth="1"/>
    <col min="15612" max="15612" width="8.28515625" style="9" customWidth="1"/>
    <col min="15613" max="15613" width="9.140625" style="9" customWidth="1"/>
    <col min="15614" max="15614" width="9.85546875" style="9" customWidth="1"/>
    <col min="15615" max="15615" width="10" style="9" customWidth="1"/>
    <col min="15616" max="15616" width="9.7109375" style="9" customWidth="1"/>
    <col min="15617" max="15617" width="7.42578125" style="9" customWidth="1"/>
    <col min="15618" max="15618" width="10" style="9" customWidth="1"/>
    <col min="15619" max="15619" width="12.7109375" style="9" customWidth="1"/>
    <col min="15620" max="15861" width="11.42578125" style="9"/>
    <col min="15862" max="15862" width="29.7109375" style="9" customWidth="1"/>
    <col min="15863" max="15863" width="9.42578125" style="9" customWidth="1"/>
    <col min="15864" max="15864" width="9.85546875" style="9" customWidth="1"/>
    <col min="15865" max="15865" width="8.7109375" style="9" customWidth="1"/>
    <col min="15866" max="15866" width="9.28515625" style="9" customWidth="1"/>
    <col min="15867" max="15867" width="8.140625" style="9" customWidth="1"/>
    <col min="15868" max="15868" width="8.28515625" style="9" customWidth="1"/>
    <col min="15869" max="15869" width="9.140625" style="9" customWidth="1"/>
    <col min="15870" max="15870" width="9.85546875" style="9" customWidth="1"/>
    <col min="15871" max="15871" width="10" style="9" customWidth="1"/>
    <col min="15872" max="15872" width="9.7109375" style="9" customWidth="1"/>
    <col min="15873" max="15873" width="7.42578125" style="9" customWidth="1"/>
    <col min="15874" max="15874" width="10" style="9" customWidth="1"/>
    <col min="15875" max="15875" width="12.7109375" style="9" customWidth="1"/>
    <col min="15876" max="16117" width="11.42578125" style="9"/>
    <col min="16118" max="16118" width="29.7109375" style="9" customWidth="1"/>
    <col min="16119" max="16119" width="9.42578125" style="9" customWidth="1"/>
    <col min="16120" max="16120" width="9.85546875" style="9" customWidth="1"/>
    <col min="16121" max="16121" width="8.7109375" style="9" customWidth="1"/>
    <col min="16122" max="16122" width="9.28515625" style="9" customWidth="1"/>
    <col min="16123" max="16123" width="8.140625" style="9" customWidth="1"/>
    <col min="16124" max="16124" width="8.28515625" style="9" customWidth="1"/>
    <col min="16125" max="16125" width="9.140625" style="9" customWidth="1"/>
    <col min="16126" max="16126" width="9.85546875" style="9" customWidth="1"/>
    <col min="16127" max="16127" width="10" style="9" customWidth="1"/>
    <col min="16128" max="16128" width="9.7109375" style="9" customWidth="1"/>
    <col min="16129" max="16129" width="7.42578125" style="9" customWidth="1"/>
    <col min="16130" max="16130" width="10" style="9" customWidth="1"/>
    <col min="16131" max="16131" width="12.7109375" style="9" customWidth="1"/>
    <col min="16132" max="16384" width="11.42578125" style="9"/>
  </cols>
  <sheetData>
    <row r="7" spans="1:15">
      <c r="L7" s="259" t="s">
        <v>145</v>
      </c>
      <c r="M7" s="259"/>
      <c r="N7" s="259"/>
    </row>
    <row r="8" spans="1:15">
      <c r="L8" s="259"/>
      <c r="M8" s="259"/>
      <c r="N8" s="259"/>
    </row>
    <row r="9" spans="1:15" ht="30" customHeight="1">
      <c r="A9" s="282" t="s">
        <v>159</v>
      </c>
      <c r="B9" s="282"/>
      <c r="C9" s="282"/>
      <c r="D9" s="282"/>
      <c r="E9" s="282"/>
      <c r="F9" s="282"/>
      <c r="G9" s="282"/>
      <c r="H9" s="282"/>
      <c r="I9" s="282"/>
      <c r="J9" s="282"/>
      <c r="K9" s="282"/>
      <c r="L9" s="282"/>
      <c r="M9" s="282"/>
      <c r="N9" s="282"/>
      <c r="O9" s="46"/>
    </row>
    <row r="11" spans="1:15" ht="15.75" thickBot="1">
      <c r="A11" s="10" t="s">
        <v>8</v>
      </c>
      <c r="B11" s="11"/>
      <c r="C11" s="11"/>
    </row>
    <row r="12" spans="1:15" ht="36" customHeight="1" thickBot="1">
      <c r="A12" s="247" t="s">
        <v>0</v>
      </c>
      <c r="B12" s="217" t="s">
        <v>146</v>
      </c>
      <c r="C12" s="216" t="s">
        <v>147</v>
      </c>
    </row>
    <row r="13" spans="1:15" ht="30.95" customHeight="1">
      <c r="A13" s="256" t="s">
        <v>16</v>
      </c>
      <c r="B13" s="163">
        <v>595</v>
      </c>
      <c r="C13" s="257">
        <v>853</v>
      </c>
    </row>
    <row r="14" spans="1:15" ht="30.95" customHeight="1">
      <c r="A14" s="252" t="s">
        <v>17</v>
      </c>
      <c r="B14" s="253">
        <v>678</v>
      </c>
      <c r="C14" s="254">
        <v>274</v>
      </c>
    </row>
    <row r="15" spans="1:15" ht="30.95" customHeight="1">
      <c r="A15" s="164"/>
      <c r="B15" s="255"/>
      <c r="C15" s="255"/>
    </row>
    <row r="16" spans="1:15" ht="12.75" customHeight="1" thickBot="1">
      <c r="A16" s="164"/>
      <c r="B16" s="165"/>
      <c r="C16" s="165"/>
    </row>
    <row r="17" spans="1:3" ht="30.95" customHeight="1" thickBot="1">
      <c r="A17" s="244" t="s">
        <v>5</v>
      </c>
      <c r="B17" s="245">
        <f>B13+B14+B15</f>
        <v>1273</v>
      </c>
      <c r="C17" s="246">
        <f>C13+C14+C15</f>
        <v>1127</v>
      </c>
    </row>
    <row r="18" spans="1:3" ht="30.95" customHeight="1">
      <c r="A18" s="12"/>
      <c r="B18" s="13"/>
      <c r="C18" s="13"/>
    </row>
    <row r="19" spans="1:3" ht="30.95" customHeight="1">
      <c r="A19" s="12"/>
      <c r="B19" s="13"/>
      <c r="C19" s="13"/>
    </row>
    <row r="20" spans="1:3" ht="30.95" customHeight="1">
      <c r="A20" s="12"/>
      <c r="B20" s="13"/>
      <c r="C20" s="13"/>
    </row>
    <row r="21" spans="1:3" ht="30.95" customHeight="1" thickBot="1">
      <c r="A21" s="12"/>
      <c r="B21" s="13"/>
      <c r="C21" s="13"/>
    </row>
    <row r="22" spans="1:3" ht="30.95" customHeight="1" thickBot="1">
      <c r="A22" s="283" t="s">
        <v>102</v>
      </c>
      <c r="B22" s="284"/>
      <c r="C22" s="13"/>
    </row>
    <row r="23" spans="1:3" ht="27" customHeight="1">
      <c r="A23" s="234" t="s">
        <v>89</v>
      </c>
      <c r="B23" s="166">
        <v>1099</v>
      </c>
      <c r="C23" s="13"/>
    </row>
    <row r="24" spans="1:3" ht="21.75" customHeight="1" thickBot="1">
      <c r="A24" s="235" t="s">
        <v>90</v>
      </c>
      <c r="B24" s="166">
        <v>144</v>
      </c>
      <c r="C24" s="13"/>
    </row>
    <row r="25" spans="1:3" ht="13.5" customHeight="1" thickBot="1">
      <c r="A25" s="236"/>
      <c r="B25" s="167"/>
      <c r="C25" s="13"/>
    </row>
    <row r="26" spans="1:3" ht="24" customHeight="1">
      <c r="A26" s="285" t="s">
        <v>96</v>
      </c>
      <c r="B26" s="286"/>
      <c r="C26" s="13"/>
    </row>
    <row r="27" spans="1:3" ht="30.95" customHeight="1">
      <c r="A27" s="237" t="s">
        <v>89</v>
      </c>
      <c r="B27" s="166">
        <v>22</v>
      </c>
      <c r="C27" s="13"/>
    </row>
    <row r="28" spans="1:3" ht="24.75" customHeight="1" thickBot="1">
      <c r="A28" s="235" t="s">
        <v>90</v>
      </c>
      <c r="B28" s="168">
        <v>8</v>
      </c>
      <c r="C28" s="13"/>
    </row>
    <row r="29" spans="1:3" ht="30.95" customHeight="1" thickBot="1">
      <c r="A29" s="238"/>
      <c r="B29" s="169">
        <f>B23+B24+B27+B28</f>
        <v>1273</v>
      </c>
      <c r="C29" s="13"/>
    </row>
    <row r="30" spans="1:3" ht="30.95" customHeight="1">
      <c r="A30" s="12"/>
      <c r="B30" s="13"/>
      <c r="C30" s="13"/>
    </row>
  </sheetData>
  <mergeCells count="4">
    <mergeCell ref="A9:N9"/>
    <mergeCell ref="A22:B22"/>
    <mergeCell ref="A26:B26"/>
    <mergeCell ref="L7:N8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7"/>
  <sheetViews>
    <sheetView showGridLines="0" tabSelected="1" view="pageLayout" topLeftCell="A7" zoomScale="75" zoomScaleNormal="100" zoomScalePageLayoutView="75" workbookViewId="0">
      <selection activeCell="B31" sqref="B31"/>
    </sheetView>
  </sheetViews>
  <sheetFormatPr baseColWidth="10" defaultRowHeight="12.75"/>
  <cols>
    <col min="1" max="1" width="5.140625" customWidth="1"/>
    <col min="2" max="3" width="18.28515625" customWidth="1"/>
    <col min="4" max="4" width="16" customWidth="1"/>
    <col min="5" max="5" width="22.7109375" customWidth="1"/>
    <col min="6" max="6" width="16.28515625" customWidth="1"/>
    <col min="7" max="7" width="16" customWidth="1"/>
    <col min="8" max="8" width="11" customWidth="1"/>
    <col min="9" max="9" width="15.42578125" customWidth="1"/>
    <col min="10" max="10" width="14.7109375" customWidth="1"/>
  </cols>
  <sheetData>
    <row r="3" spans="2:12" ht="12.75" customHeight="1">
      <c r="C3" s="287" t="s">
        <v>145</v>
      </c>
      <c r="D3" s="287"/>
      <c r="E3" s="287"/>
      <c r="F3" s="287"/>
      <c r="G3" s="287"/>
      <c r="H3" s="287"/>
      <c r="I3" s="287"/>
      <c r="J3" s="287"/>
    </row>
    <row r="4" spans="2:12" ht="12.75" customHeight="1">
      <c r="C4" s="287"/>
      <c r="D4" s="287"/>
      <c r="E4" s="287"/>
      <c r="F4" s="287"/>
      <c r="G4" s="287"/>
      <c r="H4" s="287"/>
      <c r="I4" s="287"/>
      <c r="J4" s="287"/>
    </row>
    <row r="5" spans="2:12">
      <c r="C5" s="288" t="s">
        <v>178</v>
      </c>
      <c r="D5" s="288"/>
      <c r="E5" s="288"/>
      <c r="F5" s="288"/>
      <c r="G5" s="288"/>
      <c r="H5" s="288"/>
      <c r="I5" s="288"/>
      <c r="J5" s="288"/>
    </row>
    <row r="6" spans="2:12">
      <c r="C6" s="288"/>
      <c r="D6" s="288"/>
      <c r="E6" s="288"/>
      <c r="F6" s="288"/>
      <c r="G6" s="288"/>
      <c r="H6" s="288"/>
      <c r="I6" s="288"/>
      <c r="J6" s="288"/>
    </row>
    <row r="7" spans="2:12">
      <c r="C7" s="288"/>
      <c r="D7" s="288"/>
      <c r="E7" s="288"/>
      <c r="F7" s="288"/>
      <c r="G7" s="288"/>
      <c r="H7" s="288"/>
      <c r="I7" s="288"/>
      <c r="J7" s="288"/>
    </row>
    <row r="8" spans="2:12" ht="18" thickBot="1"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</row>
    <row r="9" spans="2:12" s="47" customFormat="1" ht="33" customHeight="1" thickBot="1">
      <c r="B9" s="170" t="s">
        <v>19</v>
      </c>
      <c r="C9" s="171" t="s">
        <v>111</v>
      </c>
      <c r="D9" s="172" t="s">
        <v>112</v>
      </c>
      <c r="E9" s="172" t="s">
        <v>113</v>
      </c>
      <c r="F9" s="173" t="s">
        <v>114</v>
      </c>
      <c r="G9" s="173" t="s">
        <v>115</v>
      </c>
      <c r="H9" s="174" t="s">
        <v>116</v>
      </c>
      <c r="I9" s="175" t="s">
        <v>127</v>
      </c>
      <c r="J9" s="176" t="s">
        <v>120</v>
      </c>
      <c r="K9" s="49"/>
      <c r="L9" s="49"/>
    </row>
    <row r="10" spans="2:12" ht="18" thickBot="1">
      <c r="B10" s="177" t="s">
        <v>107</v>
      </c>
      <c r="C10" s="178">
        <v>384</v>
      </c>
      <c r="D10" s="178">
        <v>0</v>
      </c>
      <c r="E10" s="178">
        <v>3</v>
      </c>
      <c r="F10" s="178">
        <v>0</v>
      </c>
      <c r="G10" s="178">
        <v>6</v>
      </c>
      <c r="H10" s="179">
        <v>0</v>
      </c>
      <c r="I10" s="179">
        <v>3</v>
      </c>
      <c r="J10" s="180">
        <f>SUM(C10:I10)</f>
        <v>396</v>
      </c>
      <c r="K10" s="48"/>
      <c r="L10" s="48"/>
    </row>
    <row r="11" spans="2:12" ht="10.5" customHeight="1" thickBot="1">
      <c r="B11" s="181"/>
      <c r="C11" s="182"/>
      <c r="D11" s="182"/>
      <c r="E11" s="182"/>
      <c r="F11" s="182"/>
      <c r="G11" s="182"/>
      <c r="H11" s="183"/>
      <c r="I11" s="183"/>
      <c r="J11" s="180"/>
      <c r="K11" s="48"/>
      <c r="L11" s="48"/>
    </row>
    <row r="12" spans="2:12" ht="18" thickBot="1">
      <c r="B12" s="181" t="s">
        <v>108</v>
      </c>
      <c r="C12" s="182">
        <v>10</v>
      </c>
      <c r="D12" s="182">
        <v>0</v>
      </c>
      <c r="E12" s="182">
        <v>0</v>
      </c>
      <c r="F12" s="182">
        <v>0</v>
      </c>
      <c r="G12" s="182">
        <v>4</v>
      </c>
      <c r="H12" s="183">
        <v>0</v>
      </c>
      <c r="I12" s="183">
        <v>0</v>
      </c>
      <c r="J12" s="180">
        <f t="shared" ref="J12:J16" si="0">SUM(C12:I12)</f>
        <v>14</v>
      </c>
      <c r="K12" s="48"/>
      <c r="L12" s="48"/>
    </row>
    <row r="13" spans="2:12" ht="6.75" customHeight="1" thickBot="1">
      <c r="B13" s="181"/>
      <c r="C13" s="182"/>
      <c r="D13" s="182"/>
      <c r="E13" s="182"/>
      <c r="F13" s="182"/>
      <c r="G13" s="182"/>
      <c r="H13" s="183"/>
      <c r="I13" s="183"/>
      <c r="J13" s="180"/>
      <c r="K13" s="48"/>
      <c r="L13" s="48"/>
    </row>
    <row r="14" spans="2:12" ht="18" thickBot="1">
      <c r="B14" s="181" t="s">
        <v>109</v>
      </c>
      <c r="C14" s="182">
        <v>0</v>
      </c>
      <c r="D14" s="182">
        <v>0</v>
      </c>
      <c r="E14" s="182">
        <v>21</v>
      </c>
      <c r="F14" s="182">
        <v>0</v>
      </c>
      <c r="G14" s="182">
        <v>0</v>
      </c>
      <c r="H14" s="183">
        <v>0</v>
      </c>
      <c r="I14" s="183">
        <v>0</v>
      </c>
      <c r="J14" s="180">
        <f t="shared" si="0"/>
        <v>21</v>
      </c>
      <c r="K14" s="48"/>
      <c r="L14" s="48"/>
    </row>
    <row r="15" spans="2:12" ht="9" customHeight="1" thickBot="1">
      <c r="B15" s="181"/>
      <c r="C15" s="182"/>
      <c r="D15" s="182"/>
      <c r="E15" s="182"/>
      <c r="F15" s="182"/>
      <c r="G15" s="182"/>
      <c r="H15" s="183"/>
      <c r="I15" s="183"/>
      <c r="J15" s="180"/>
      <c r="K15" s="48"/>
      <c r="L15" s="48"/>
    </row>
    <row r="16" spans="2:12" ht="18" thickBot="1">
      <c r="B16" s="184" t="s">
        <v>110</v>
      </c>
      <c r="C16" s="185">
        <v>0</v>
      </c>
      <c r="D16" s="185">
        <v>0</v>
      </c>
      <c r="E16" s="185">
        <v>6</v>
      </c>
      <c r="F16" s="185">
        <v>0</v>
      </c>
      <c r="G16" s="185">
        <v>0</v>
      </c>
      <c r="H16" s="186">
        <v>0</v>
      </c>
      <c r="I16" s="186">
        <v>0</v>
      </c>
      <c r="J16" s="180">
        <f t="shared" si="0"/>
        <v>6</v>
      </c>
      <c r="K16" s="48"/>
      <c r="L16" s="48"/>
    </row>
    <row r="17" spans="2:12" ht="36" customHeight="1">
      <c r="B17" s="187"/>
      <c r="C17" s="190">
        <f>SUM(C10:C16)</f>
        <v>394</v>
      </c>
      <c r="D17" s="191">
        <f t="shared" ref="D17:I17" si="1">SUM(D10:D16)</f>
        <v>0</v>
      </c>
      <c r="E17" s="191">
        <f t="shared" si="1"/>
        <v>30</v>
      </c>
      <c r="F17" s="191">
        <f t="shared" si="1"/>
        <v>0</v>
      </c>
      <c r="G17" s="191">
        <f t="shared" si="1"/>
        <v>10</v>
      </c>
      <c r="H17" s="192">
        <f t="shared" si="1"/>
        <v>0</v>
      </c>
      <c r="I17" s="192">
        <f t="shared" si="1"/>
        <v>3</v>
      </c>
      <c r="J17" s="193">
        <f>SUM(C17:I17)</f>
        <v>437</v>
      </c>
      <c r="K17" s="48"/>
      <c r="L17" s="48"/>
    </row>
    <row r="18" spans="2:12" ht="17.25"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</row>
    <row r="19" spans="2:12" ht="17.25"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</row>
    <row r="20" spans="2:12" ht="17.25"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</row>
    <row r="21" spans="2:12" ht="17.25"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</row>
    <row r="22" spans="2:12" ht="17.25"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</row>
    <row r="23" spans="2:12" ht="17.25"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</row>
    <row r="24" spans="2:12" ht="17.25"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</row>
    <row r="25" spans="2:12" ht="17.25"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</row>
    <row r="26" spans="2:12" ht="17.25">
      <c r="K26" s="48"/>
      <c r="L26" s="48"/>
    </row>
    <row r="27" spans="2:12" ht="17.25">
      <c r="K27" s="48"/>
      <c r="L27" s="48"/>
    </row>
  </sheetData>
  <mergeCells count="2">
    <mergeCell ref="C3:J4"/>
    <mergeCell ref="C5:J7"/>
  </mergeCells>
  <pageMargins left="0.23622047244094491" right="0.19685039370078741" top="0.74803149606299213" bottom="0.74803149606299213" header="0.31496062992125984" footer="0.31496062992125984"/>
  <pageSetup scale="8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2</vt:i4>
      </vt:variant>
    </vt:vector>
  </HeadingPairs>
  <TitlesOfParts>
    <vt:vector size="14" baseType="lpstr">
      <vt:lpstr>ACCIDENTES</vt:lpstr>
      <vt:lpstr>CAUSAS DETERM.</vt:lpstr>
      <vt:lpstr>TAXIS</vt:lpstr>
      <vt:lpstr>AUTOBUSES</vt:lpstr>
      <vt:lpstr>ACC X  EDADES</vt:lpstr>
      <vt:lpstr>ACC  X HORAS</vt:lpstr>
      <vt:lpstr>ESTADO DE EBRIEDAD</vt:lpstr>
      <vt:lpstr>DOCUMENTACION</vt:lpstr>
      <vt:lpstr>SERV. GRUAS </vt:lpstr>
      <vt:lpstr>CRUCEROS MAY  INCIDENCIA</vt:lpstr>
      <vt:lpstr>DETENIDOS</vt:lpstr>
      <vt:lpstr>SALIDAS DIF.  MULTA</vt:lpstr>
      <vt:lpstr>'CRUCEROS MAY  INCIDENCIA'!Área_de_impresión</vt:lpstr>
      <vt:lpstr>'ESTADO DE EBRIEDAD'!Área_de_impresión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</dc:creator>
  <cp:lastModifiedBy>bms</cp:lastModifiedBy>
  <cp:lastPrinted>2020-10-09T02:23:48Z</cp:lastPrinted>
  <dcterms:created xsi:type="dcterms:W3CDTF">2014-01-30T18:25:03Z</dcterms:created>
  <dcterms:modified xsi:type="dcterms:W3CDTF">2021-11-09T02:41:04Z</dcterms:modified>
</cp:coreProperties>
</file>